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@HebMERMA Editor\IngCIVIL.HEB\CONCRETO ARMADO\"/>
    </mc:Choice>
  </mc:AlternateContent>
  <workbookProtection workbookAlgorithmName="SHA-512" workbookHashValue="wM7Jk2GKH8nuQD2jP+8XtjiU+rMVRTldE/Fv9ipIlb2d/J6+KhwaoSFQfnKHBiIawYyx0VFWrNPJyEkjeETDCQ==" workbookSaltValue="sqOTqVx87eRMDoFfaHKPDQ==" workbookSpinCount="100000" lockStructure="1"/>
  <bookViews>
    <workbookView xWindow="0" yWindow="0" windowWidth="8025" windowHeight="10110"/>
  </bookViews>
  <sheets>
    <sheet name="DISEÑO POR CORTE EN VIG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 l="1"/>
  <c r="G80" i="1"/>
  <c r="G79" i="1"/>
  <c r="D81" i="1"/>
  <c r="D80" i="1"/>
  <c r="G26" i="1"/>
  <c r="M80" i="1" l="1"/>
  <c r="D53" i="1"/>
  <c r="D56" i="1"/>
  <c r="D55" i="1"/>
  <c r="D54" i="1"/>
  <c r="G58" i="1"/>
  <c r="D22" i="1" l="1"/>
  <c r="G36" i="1"/>
  <c r="D32" i="1"/>
  <c r="G31" i="1"/>
  <c r="D27" i="1"/>
  <c r="C43" i="1" l="1"/>
  <c r="C41" i="1"/>
  <c r="L70" i="1"/>
  <c r="E76" i="1"/>
  <c r="H58" i="1"/>
  <c r="E62" i="1" s="1"/>
  <c r="G62" i="1" s="1"/>
  <c r="E58" i="1"/>
  <c r="E53" i="1"/>
  <c r="E54" i="1" s="1"/>
  <c r="C44" i="1"/>
  <c r="B44" i="1" s="1"/>
  <c r="G45" i="1"/>
  <c r="E12" i="1"/>
  <c r="M72" i="1" l="1"/>
  <c r="F62" i="1"/>
  <c r="D42" i="1"/>
  <c r="D44" i="1"/>
  <c r="B41" i="1"/>
  <c r="B43" i="1"/>
  <c r="C45" i="1"/>
  <c r="B45" i="1" s="1"/>
  <c r="C42" i="1"/>
  <c r="B42" i="1" s="1"/>
  <c r="D41" i="1"/>
  <c r="D43" i="1"/>
  <c r="D45" i="1"/>
  <c r="I62" i="1" l="1"/>
  <c r="H62" i="1"/>
  <c r="K44" i="1"/>
  <c r="C48" i="1" s="1"/>
  <c r="G40" i="1"/>
  <c r="C47" i="1" s="1"/>
  <c r="H40" i="1" l="1"/>
  <c r="C49" i="1"/>
  <c r="B48" i="1"/>
  <c r="J45" i="1"/>
  <c r="B47" i="1"/>
  <c r="B49" i="1" l="1"/>
  <c r="E55" i="1"/>
  <c r="D58" i="1" s="1"/>
  <c r="F58" i="1" s="1"/>
  <c r="E56" i="1" l="1"/>
  <c r="E59" i="1"/>
  <c r="G60" i="1" l="1"/>
  <c r="I60" i="1" s="1"/>
  <c r="F56" i="1"/>
  <c r="H60" i="1"/>
  <c r="E60" i="1"/>
  <c r="G69" i="1"/>
  <c r="H69" i="1"/>
  <c r="J41" i="1"/>
  <c r="E61" i="1" l="1"/>
  <c r="G61" i="1" s="1"/>
  <c r="F60" i="1"/>
  <c r="E81" i="1"/>
  <c r="M71" i="1" s="1"/>
  <c r="C70" i="1"/>
  <c r="D49" i="1"/>
  <c r="F75" i="1" l="1"/>
  <c r="I61" i="1"/>
  <c r="F61" i="1"/>
  <c r="G68" i="1"/>
  <c r="F79" i="1" s="1"/>
  <c r="F81" i="1"/>
  <c r="M79" i="1" s="1"/>
  <c r="G54" i="1"/>
  <c r="H61" i="1" l="1"/>
  <c r="F68" i="1"/>
  <c r="D66" i="1"/>
  <c r="E66" i="1"/>
  <c r="E79" i="1" s="1"/>
  <c r="D59" i="1"/>
  <c r="G74" i="1" l="1"/>
  <c r="F59" i="1"/>
  <c r="F70" i="1" l="1"/>
  <c r="F80" i="1" s="1"/>
  <c r="L79" i="1" s="1"/>
  <c r="G73" i="1"/>
  <c r="D70" i="1"/>
  <c r="D79" i="1" s="1"/>
  <c r="K70" i="1" s="1"/>
  <c r="H59" i="1"/>
  <c r="G59" i="1"/>
  <c r="E80" i="1" l="1"/>
  <c r="L71" i="1" s="1"/>
</calcChain>
</file>

<file path=xl/sharedStrings.xml><?xml version="1.0" encoding="utf-8"?>
<sst xmlns="http://schemas.openxmlformats.org/spreadsheetml/2006/main" count="39" uniqueCount="32">
  <si>
    <t>1) CORTANTES MAXIMOS A LA CARA DE APOYO.</t>
  </si>
  <si>
    <t>APOYO "A"</t>
  </si>
  <si>
    <t>APOYO "B"</t>
  </si>
  <si>
    <t>2) DISEÑO POR CORTE.</t>
  </si>
  <si>
    <t>A. Cortante Resistente del Concreto.</t>
  </si>
  <si>
    <t>C. Espaciamiento del Estribo en Zona Critica.</t>
  </si>
  <si>
    <t>D. Espaciamiento Maximo de los Estribos fuera de la Zona Critica.</t>
  </si>
  <si>
    <t>Zona Critica</t>
  </si>
  <si>
    <t>Fuera de Critica</t>
  </si>
  <si>
    <t>E. Cortantes Resistentes de los Refuerzos a las siguientes distancias.</t>
  </si>
  <si>
    <r>
      <t xml:space="preserve">F. Ubicando </t>
    </r>
    <r>
      <rPr>
        <sz val="11"/>
        <color rgb="FF002060"/>
        <rFont val="Arial Narrow"/>
        <family val="2"/>
      </rPr>
      <t>Ø</t>
    </r>
    <r>
      <rPr>
        <i/>
        <sz val="11"/>
        <color rgb="FF002060"/>
        <rFont val="Arial Narrow"/>
        <family val="2"/>
      </rPr>
      <t>Vs en el D.F.C.</t>
    </r>
  </si>
  <si>
    <t>Cantidad de Estribos a usar iniciando de la Cara de la Columna</t>
  </si>
  <si>
    <t>3)  DISPOSICION DE LA ARMADURA.</t>
  </si>
  <si>
    <t>DATOS</t>
  </si>
  <si>
    <t>DISEÑO DE VIGA POR CORTE</t>
  </si>
  <si>
    <t>f´c =</t>
  </si>
  <si>
    <t>Fy =</t>
  </si>
  <si>
    <t>WD =</t>
  </si>
  <si>
    <t>WL =</t>
  </si>
  <si>
    <t>Rec. =</t>
  </si>
  <si>
    <t>CORTANTES CRITICOS A LA DISTANCIA "d"</t>
  </si>
  <si>
    <t>V Max</t>
  </si>
  <si>
    <t>CS =</t>
  </si>
  <si>
    <t>B. Cortante Resistente del Ref.</t>
  </si>
  <si>
    <t>Zona medio</t>
  </si>
  <si>
    <t>Orden y cant. de los estribos →</t>
  </si>
  <si>
    <t>Kg/cm2</t>
  </si>
  <si>
    <t>Tn/m</t>
  </si>
  <si>
    <t>cm</t>
  </si>
  <si>
    <t>Ø =</t>
  </si>
  <si>
    <t>↓ SUSCRIIBETE AQUÍ PARA MAS CONTENIDOS ↓</t>
  </si>
  <si>
    <t>https://www.youtube.com/c/HebMerma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</si>
</sst>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0.00\ &quot;Tn&quot;"/>
    <numFmt numFmtId="165" formatCode="&quot;WU = &quot;0.00\ &quot;Tn&quot;"/>
    <numFmt numFmtId="166" formatCode="0.00&quot;m&quot;"/>
    <numFmt numFmtId="167" formatCode="&quot;d =&quot;\ 0.00&quot;m&quot;"/>
    <numFmt numFmtId="168" formatCode="&quot;h =&quot;\ 0.00&quot;m&quot;"/>
    <numFmt numFmtId="169" formatCode="&quot;bw =&quot;\ 0.00&quot;m&quot;"/>
    <numFmt numFmtId="170" formatCode="General\ &quot;Tn&quot;"/>
    <numFmt numFmtId="171" formatCode="&quot;a  d =&quot;\ 0.00&quot;m&quot;"/>
    <numFmt numFmtId="172" formatCode="General\ &quot;Kg/cm&quot;"/>
    <numFmt numFmtId="173" formatCode="0.00&quot;cm&quot;"/>
    <numFmt numFmtId="174" formatCode="&quot;→&quot;\ \ 0.00&quot;cm&quot;"/>
    <numFmt numFmtId="175" formatCode="&quot;Si&quot;\ \ \ 0"/>
    <numFmt numFmtId="176" formatCode="&quot;≤&quot;\ \ \ 0"/>
    <numFmt numFmtId="177" formatCode="&quot;&gt;&quot;\ \ \ 0"/>
    <numFmt numFmtId="178" formatCode="&quot;S&quot;\ \=\ 0&quot;cm&quot;"/>
    <numFmt numFmtId="179" formatCode="General\ &quot;Kg&quot;"/>
    <numFmt numFmtId="180" formatCode="0.00\ &quot;Kg&quot;"/>
    <numFmt numFmtId="181" formatCode="&quot;@&quot;\ General&quot;cm&quot;"/>
    <numFmt numFmtId="182" formatCode="0&quot;cm&quot;"/>
    <numFmt numFmtId="183" formatCode="&quot;@&quot;\ 0.00&quot;m&quot;"/>
    <numFmt numFmtId="184" formatCode="&quot;Resto @&quot;\ 0.00&quot;m&quot;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i/>
      <sz val="11"/>
      <color rgb="FFFF0000"/>
      <name val="Arial Narrow"/>
      <family val="2"/>
    </font>
    <font>
      <b/>
      <sz val="11"/>
      <color theme="1"/>
      <name val="Arial Narrow"/>
      <family val="2"/>
    </font>
    <font>
      <b/>
      <sz val="11"/>
      <color theme="9"/>
      <name val="Arial Narrow"/>
      <family val="2"/>
    </font>
    <font>
      <b/>
      <sz val="11"/>
      <color rgb="FF002060"/>
      <name val="Arial Narrow"/>
      <family val="2"/>
    </font>
    <font>
      <i/>
      <sz val="11"/>
      <color rgb="FF002060"/>
      <name val="Arial Narrow"/>
      <family val="2"/>
    </font>
    <font>
      <i/>
      <sz val="11"/>
      <color theme="1"/>
      <name val="Arial Narrow"/>
      <family val="2"/>
    </font>
    <font>
      <i/>
      <sz val="11"/>
      <color rgb="FFFF0000"/>
      <name val="Arial Narrow"/>
      <family val="2"/>
    </font>
    <font>
      <sz val="11"/>
      <color rgb="FFFF0000"/>
      <name val="Arial Narrow"/>
      <family val="2"/>
    </font>
    <font>
      <sz val="11"/>
      <color rgb="FF002060"/>
      <name val="Arial Narrow"/>
      <family val="2"/>
    </font>
    <font>
      <sz val="10"/>
      <name val="Arial Narrow"/>
      <family val="2"/>
    </font>
    <font>
      <sz val="10"/>
      <color rgb="FF0070C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u/>
      <sz val="11"/>
      <color rgb="FFFF0000"/>
      <name val="Arial Narrow"/>
      <family val="2"/>
    </font>
    <font>
      <sz val="11"/>
      <color rgb="FF0070C0"/>
      <name val="Arial Narrow"/>
      <family val="2"/>
    </font>
    <font>
      <sz val="9.5"/>
      <color rgb="FF0070C0"/>
      <name val="Arial Narrow"/>
      <family val="2"/>
    </font>
    <font>
      <b/>
      <sz val="10"/>
      <color rgb="FF002060"/>
      <name val="Arial Narrow"/>
      <family val="2"/>
    </font>
    <font>
      <sz val="10"/>
      <color theme="8" tint="-0.249977111117893"/>
      <name val="Arial Narrow"/>
      <family val="2"/>
    </font>
    <font>
      <b/>
      <sz val="11"/>
      <color theme="8"/>
      <name val="Arial Narrow"/>
      <family val="2"/>
    </font>
    <font>
      <b/>
      <i/>
      <sz val="11"/>
      <color theme="8" tint="-0.249977111117893"/>
      <name val="Arial Narrow"/>
      <family val="2"/>
    </font>
    <font>
      <i/>
      <sz val="10"/>
      <color rgb="FF002060"/>
      <name val="Arial Narrow"/>
      <family val="2"/>
    </font>
    <font>
      <i/>
      <sz val="11"/>
      <color rgb="FFC00000"/>
      <name val="Arial Narrow"/>
      <family val="2"/>
    </font>
    <font>
      <sz val="11"/>
      <color theme="8" tint="-0.249977111117893"/>
      <name val="Arial Narrow"/>
      <family val="2"/>
    </font>
    <font>
      <sz val="10"/>
      <color rgb="FF002060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color rgb="FFFF0000"/>
      <name val="Cambria"/>
      <family val="1"/>
    </font>
    <font>
      <b/>
      <sz val="16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38">
    <xf numFmtId="0" fontId="0" fillId="0" borderId="0" xfId="0"/>
    <xf numFmtId="0" fontId="1" fillId="3" borderId="0" xfId="0" applyFont="1" applyFill="1" applyAlignment="1" applyProtection="1">
      <alignment horizontal="left"/>
      <protection hidden="1"/>
    </xf>
    <xf numFmtId="0" fontId="1" fillId="3" borderId="0" xfId="0" applyFont="1" applyFill="1" applyProtection="1">
      <protection hidden="1"/>
    </xf>
    <xf numFmtId="0" fontId="16" fillId="3" borderId="0" xfId="0" applyFont="1" applyFill="1" applyAlignment="1" applyProtection="1">
      <alignment horizontal="center"/>
      <protection hidden="1"/>
    </xf>
    <xf numFmtId="0" fontId="5" fillId="3" borderId="0" xfId="0" applyFont="1" applyFill="1" applyAlignment="1" applyProtection="1"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Protection="1">
      <protection hidden="1"/>
    </xf>
    <xf numFmtId="0" fontId="1" fillId="3" borderId="0" xfId="0" applyFont="1" applyFill="1" applyAlignment="1" applyProtection="1">
      <alignment horizontal="left" indent="4"/>
      <protection hidden="1"/>
    </xf>
    <xf numFmtId="0" fontId="3" fillId="3" borderId="0" xfId="0" applyFont="1" applyFill="1" applyAlignment="1" applyProtection="1">
      <alignment horizontal="left" indent="4"/>
      <protection hidden="1"/>
    </xf>
    <xf numFmtId="0" fontId="4" fillId="3" borderId="0" xfId="0" applyFont="1" applyFill="1" applyAlignment="1" applyProtection="1">
      <alignment horizontal="left" indent="4"/>
      <protection hidden="1"/>
    </xf>
    <xf numFmtId="0" fontId="2" fillId="3" borderId="0" xfId="0" applyFont="1" applyFill="1" applyAlignment="1" applyProtection="1">
      <alignment horizontal="left" indent="4"/>
      <protection hidden="1"/>
    </xf>
    <xf numFmtId="0" fontId="10" fillId="3" borderId="0" xfId="0" applyFont="1" applyFill="1" applyAlignment="1" applyProtection="1">
      <alignment horizontal="left" vertical="center" indent="4"/>
      <protection hidden="1"/>
    </xf>
    <xf numFmtId="0" fontId="8" fillId="3" borderId="0" xfId="0" applyFont="1" applyFill="1" applyAlignment="1" applyProtection="1">
      <alignment horizontal="left" indent="4"/>
      <protection hidden="1"/>
    </xf>
    <xf numFmtId="0" fontId="1" fillId="2" borderId="7" xfId="0" applyFont="1" applyFill="1" applyBorder="1" applyProtection="1">
      <protection locked="0" hidden="1"/>
    </xf>
    <xf numFmtId="165" fontId="19" fillId="3" borderId="0" xfId="0" applyNumberFormat="1" applyFont="1" applyFill="1" applyAlignment="1" applyProtection="1">
      <alignment horizontal="center"/>
      <protection hidden="1"/>
    </xf>
    <xf numFmtId="0" fontId="8" fillId="2" borderId="8" xfId="0" applyFont="1" applyFill="1" applyBorder="1" applyProtection="1">
      <protection hidden="1"/>
    </xf>
    <xf numFmtId="168" fontId="1" fillId="2" borderId="1" xfId="0" applyNumberFormat="1" applyFont="1" applyFill="1" applyBorder="1" applyAlignment="1" applyProtection="1">
      <alignment horizontal="left"/>
      <protection locked="0" hidden="1"/>
    </xf>
    <xf numFmtId="167" fontId="1" fillId="2" borderId="1" xfId="0" applyNumberFormat="1" applyFont="1" applyFill="1" applyBorder="1" applyAlignment="1" applyProtection="1">
      <alignment horizontal="right"/>
      <protection locked="0" hidden="1"/>
    </xf>
    <xf numFmtId="169" fontId="1" fillId="2" borderId="1" xfId="0" applyNumberFormat="1" applyFont="1" applyFill="1" applyBorder="1" applyAlignment="1" applyProtection="1">
      <alignment horizontal="center"/>
      <protection locked="0" hidden="1"/>
    </xf>
    <xf numFmtId="164" fontId="11" fillId="3" borderId="0" xfId="0" applyNumberFormat="1" applyFont="1" applyFill="1" applyAlignment="1" applyProtection="1">
      <alignment horizontal="left"/>
      <protection hidden="1"/>
    </xf>
    <xf numFmtId="0" fontId="21" fillId="3" borderId="2" xfId="0" applyFont="1" applyFill="1" applyBorder="1" applyAlignment="1" applyProtection="1">
      <alignment horizontal="center"/>
      <protection hidden="1"/>
    </xf>
    <xf numFmtId="0" fontId="11" fillId="3" borderId="10" xfId="0" applyFont="1" applyFill="1" applyBorder="1" applyProtection="1">
      <protection hidden="1"/>
    </xf>
    <xf numFmtId="0" fontId="11" fillId="3" borderId="11" xfId="0" applyFont="1" applyFill="1" applyBorder="1" applyProtection="1">
      <protection hidden="1"/>
    </xf>
    <xf numFmtId="170" fontId="6" fillId="3" borderId="23" xfId="0" applyNumberFormat="1" applyFont="1" applyFill="1" applyBorder="1" applyProtection="1">
      <protection hidden="1"/>
    </xf>
    <xf numFmtId="171" fontId="6" fillId="3" borderId="24" xfId="0" applyNumberFormat="1" applyFont="1" applyFill="1" applyBorder="1" applyAlignment="1" applyProtection="1">
      <alignment horizontal="left"/>
      <protection hidden="1"/>
    </xf>
    <xf numFmtId="167" fontId="11" fillId="3" borderId="0" xfId="0" applyNumberFormat="1" applyFont="1" applyFill="1" applyBorder="1" applyAlignment="1" applyProtection="1">
      <alignment horizontal="left" vertical="top"/>
      <protection hidden="1"/>
    </xf>
    <xf numFmtId="164" fontId="14" fillId="3" borderId="0" xfId="0" applyNumberFormat="1" applyFont="1" applyFill="1" applyAlignment="1" applyProtection="1">
      <alignment horizontal="left"/>
      <protection hidden="1"/>
    </xf>
    <xf numFmtId="167" fontId="11" fillId="3" borderId="0" xfId="0" applyNumberFormat="1" applyFont="1" applyFill="1" applyBorder="1" applyAlignment="1" applyProtection="1">
      <alignment horizontal="center" vertical="top"/>
      <protection hidden="1"/>
    </xf>
    <xf numFmtId="0" fontId="22" fillId="3" borderId="0" xfId="0" applyFont="1" applyFill="1" applyAlignment="1" applyProtection="1">
      <alignment horizontal="right"/>
      <protection hidden="1"/>
    </xf>
    <xf numFmtId="0" fontId="24" fillId="3" borderId="0" xfId="0" applyFont="1" applyFill="1" applyAlignment="1" applyProtection="1">
      <protection hidden="1"/>
    </xf>
    <xf numFmtId="175" fontId="7" fillId="3" borderId="7" xfId="0" applyNumberFormat="1" applyFont="1" applyFill="1" applyBorder="1" applyAlignment="1" applyProtection="1">
      <protection hidden="1"/>
    </xf>
    <xf numFmtId="176" fontId="11" fillId="3" borderId="34" xfId="0" applyNumberFormat="1" applyFont="1" applyFill="1" applyBorder="1" applyAlignment="1" applyProtection="1">
      <alignment horizontal="left"/>
      <protection hidden="1"/>
    </xf>
    <xf numFmtId="0" fontId="24" fillId="3" borderId="34" xfId="0" applyFont="1" applyFill="1" applyBorder="1" applyProtection="1">
      <protection hidden="1"/>
    </xf>
    <xf numFmtId="175" fontId="7" fillId="3" borderId="26" xfId="0" applyNumberFormat="1" applyFont="1" applyFill="1" applyBorder="1" applyAlignment="1" applyProtection="1">
      <protection hidden="1"/>
    </xf>
    <xf numFmtId="177" fontId="11" fillId="3" borderId="25" xfId="0" applyNumberFormat="1" applyFont="1" applyFill="1" applyBorder="1" applyAlignment="1" applyProtection="1">
      <alignment horizontal="left"/>
      <protection hidden="1"/>
    </xf>
    <xf numFmtId="0" fontId="24" fillId="3" borderId="25" xfId="0" applyFont="1" applyFill="1" applyBorder="1" applyProtection="1">
      <protection hidden="1"/>
    </xf>
    <xf numFmtId="0" fontId="10" fillId="3" borderId="34" xfId="0" applyFont="1" applyFill="1" applyBorder="1" applyAlignment="1" applyProtection="1">
      <alignment horizontal="center"/>
      <protection hidden="1"/>
    </xf>
    <xf numFmtId="0" fontId="10" fillId="3" borderId="8" xfId="0" applyFont="1" applyFill="1" applyBorder="1" applyAlignment="1" applyProtection="1">
      <alignment horizontal="center"/>
      <protection hidden="1"/>
    </xf>
    <xf numFmtId="0" fontId="25" fillId="3" borderId="7" xfId="0" applyFont="1" applyFill="1" applyBorder="1" applyAlignment="1" applyProtection="1">
      <alignment horizontal="center"/>
      <protection hidden="1"/>
    </xf>
    <xf numFmtId="0" fontId="20" fillId="3" borderId="7" xfId="0" applyFont="1" applyFill="1" applyBorder="1" applyAlignment="1" applyProtection="1">
      <alignment horizontal="center"/>
      <protection hidden="1"/>
    </xf>
    <xf numFmtId="178" fontId="11" fillId="3" borderId="34" xfId="0" applyNumberFormat="1" applyFont="1" applyFill="1" applyBorder="1" applyProtection="1">
      <protection hidden="1"/>
    </xf>
    <xf numFmtId="179" fontId="11" fillId="3" borderId="34" xfId="0" applyNumberFormat="1" applyFont="1" applyFill="1" applyBorder="1" applyProtection="1">
      <protection hidden="1"/>
    </xf>
    <xf numFmtId="173" fontId="6" fillId="3" borderId="1" xfId="0" applyNumberFormat="1" applyFont="1" applyFill="1" applyBorder="1" applyAlignment="1" applyProtection="1">
      <alignment horizontal="center"/>
      <protection hidden="1"/>
    </xf>
    <xf numFmtId="173" fontId="6" fillId="3" borderId="31" xfId="0" applyNumberFormat="1" applyFont="1" applyFill="1" applyBorder="1" applyAlignment="1" applyProtection="1">
      <alignment horizontal="center"/>
      <protection hidden="1"/>
    </xf>
    <xf numFmtId="2" fontId="6" fillId="3" borderId="1" xfId="0" applyNumberFormat="1" applyFont="1" applyFill="1" applyBorder="1" applyProtection="1">
      <protection hidden="1"/>
    </xf>
    <xf numFmtId="0" fontId="6" fillId="3" borderId="1" xfId="0" applyFont="1" applyFill="1" applyBorder="1" applyProtection="1">
      <protection hidden="1"/>
    </xf>
    <xf numFmtId="0" fontId="1" fillId="3" borderId="25" xfId="0" applyFont="1" applyFill="1" applyBorder="1" applyProtection="1">
      <protection hidden="1"/>
    </xf>
    <xf numFmtId="0" fontId="1" fillId="3" borderId="27" xfId="0" applyFont="1" applyFill="1" applyBorder="1" applyProtection="1">
      <protection hidden="1"/>
    </xf>
    <xf numFmtId="0" fontId="1" fillId="3" borderId="32" xfId="0" applyFont="1" applyFill="1" applyBorder="1" applyProtection="1">
      <protection hidden="1"/>
    </xf>
    <xf numFmtId="0" fontId="1" fillId="3" borderId="0" xfId="0" applyFont="1" applyFill="1" applyBorder="1" applyProtection="1">
      <protection hidden="1"/>
    </xf>
    <xf numFmtId="0" fontId="1" fillId="3" borderId="33" xfId="0" applyFont="1" applyFill="1" applyBorder="1" applyProtection="1"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2" fillId="3" borderId="32" xfId="0" applyFont="1" applyFill="1" applyBorder="1" applyAlignment="1" applyProtection="1">
      <alignment horizontal="center"/>
      <protection hidden="1"/>
    </xf>
    <xf numFmtId="0" fontId="2" fillId="3" borderId="33" xfId="0" applyFont="1" applyFill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10" fillId="3" borderId="33" xfId="0" applyFont="1" applyFill="1" applyBorder="1" applyAlignment="1" applyProtection="1">
      <alignment horizontal="center" vertical="center"/>
      <protection hidden="1"/>
    </xf>
    <xf numFmtId="0" fontId="8" fillId="3" borderId="32" xfId="0" applyFont="1" applyFill="1" applyBorder="1" applyProtection="1">
      <protection hidden="1"/>
    </xf>
    <xf numFmtId="0" fontId="8" fillId="3" borderId="0" xfId="0" applyFont="1" applyFill="1" applyBorder="1" applyProtection="1">
      <protection hidden="1"/>
    </xf>
    <xf numFmtId="0" fontId="8" fillId="3" borderId="33" xfId="0" applyFont="1" applyFill="1" applyBorder="1" applyProtection="1">
      <protection hidden="1"/>
    </xf>
    <xf numFmtId="0" fontId="1" fillId="3" borderId="28" xfId="0" applyFont="1" applyFill="1" applyBorder="1" applyProtection="1">
      <protection hidden="1"/>
    </xf>
    <xf numFmtId="0" fontId="1" fillId="3" borderId="30" xfId="0" applyFont="1" applyFill="1" applyBorder="1" applyProtection="1"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0" fillId="3" borderId="9" xfId="0" applyFont="1" applyFill="1" applyBorder="1" applyAlignment="1" applyProtection="1">
      <alignment horizontal="center" vertical="center"/>
      <protection hidden="1"/>
    </xf>
    <xf numFmtId="0" fontId="10" fillId="3" borderId="12" xfId="0" applyFont="1" applyFill="1" applyBorder="1" applyAlignment="1" applyProtection="1">
      <alignment horizontal="center" vertical="center"/>
      <protection hidden="1"/>
    </xf>
    <xf numFmtId="0" fontId="10" fillId="3" borderId="14" xfId="0" applyFont="1" applyFill="1" applyBorder="1" applyAlignment="1" applyProtection="1">
      <alignment horizontal="center" vertical="center"/>
      <protection hidden="1"/>
    </xf>
    <xf numFmtId="167" fontId="26" fillId="3" borderId="0" xfId="0" applyNumberFormat="1" applyFont="1" applyFill="1" applyBorder="1" applyAlignment="1" applyProtection="1">
      <alignment horizontal="center" vertical="center"/>
      <protection hidden="1"/>
    </xf>
    <xf numFmtId="166" fontId="26" fillId="3" borderId="0" xfId="0" applyNumberFormat="1" applyFont="1" applyFill="1" applyBorder="1" applyAlignment="1" applyProtection="1">
      <alignment vertical="center"/>
      <protection hidden="1"/>
    </xf>
    <xf numFmtId="166" fontId="26" fillId="3" borderId="0" xfId="0" applyNumberFormat="1" applyFont="1" applyFill="1" applyBorder="1" applyAlignment="1" applyProtection="1">
      <alignment horizontal="left" vertical="center"/>
      <protection hidden="1"/>
    </xf>
    <xf numFmtId="180" fontId="26" fillId="3" borderId="0" xfId="0" applyNumberFormat="1" applyFont="1" applyFill="1" applyBorder="1" applyAlignment="1" applyProtection="1">
      <alignment horizontal="right" vertical="top"/>
      <protection hidden="1"/>
    </xf>
    <xf numFmtId="180" fontId="26" fillId="3" borderId="0" xfId="0" applyNumberFormat="1" applyFont="1" applyFill="1" applyBorder="1" applyAlignment="1" applyProtection="1">
      <alignment vertical="top"/>
      <protection hidden="1"/>
    </xf>
    <xf numFmtId="181" fontId="26" fillId="3" borderId="0" xfId="0" applyNumberFormat="1" applyFont="1" applyFill="1" applyBorder="1" applyAlignment="1" applyProtection="1">
      <alignment horizontal="left" vertical="top"/>
      <protection hidden="1"/>
    </xf>
    <xf numFmtId="166" fontId="26" fillId="3" borderId="0" xfId="0" applyNumberFormat="1" applyFont="1" applyFill="1" applyBorder="1" applyProtection="1">
      <protection hidden="1"/>
    </xf>
    <xf numFmtId="166" fontId="26" fillId="3" borderId="0" xfId="0" applyNumberFormat="1" applyFont="1" applyFill="1" applyBorder="1" applyAlignment="1" applyProtection="1">
      <alignment horizontal="center"/>
      <protection hidden="1"/>
    </xf>
    <xf numFmtId="166" fontId="26" fillId="3" borderId="0" xfId="0" applyNumberFormat="1" applyFont="1" applyFill="1" applyBorder="1" applyAlignment="1" applyProtection="1">
      <protection hidden="1"/>
    </xf>
    <xf numFmtId="0" fontId="14" fillId="3" borderId="32" xfId="0" applyFont="1" applyFill="1" applyBorder="1" applyAlignment="1" applyProtection="1">
      <alignment horizontal="center" vertical="center" wrapText="1"/>
      <protection hidden="1"/>
    </xf>
    <xf numFmtId="0" fontId="14" fillId="3" borderId="0" xfId="0" applyFont="1" applyFill="1" applyAlignment="1" applyProtection="1">
      <alignment horizontal="center" vertical="center" wrapText="1"/>
      <protection hidden="1"/>
    </xf>
    <xf numFmtId="182" fontId="12" fillId="3" borderId="1" xfId="0" applyNumberFormat="1" applyFont="1" applyFill="1" applyBorder="1" applyAlignment="1" applyProtection="1">
      <alignment horizontal="center"/>
      <protection hidden="1"/>
    </xf>
    <xf numFmtId="182" fontId="2" fillId="3" borderId="1" xfId="0" applyNumberFormat="1" applyFont="1" applyFill="1" applyBorder="1" applyAlignment="1" applyProtection="1">
      <alignment horizontal="center"/>
      <protection hidden="1"/>
    </xf>
    <xf numFmtId="0" fontId="17" fillId="3" borderId="1" xfId="0" applyFont="1" applyFill="1" applyBorder="1" applyAlignment="1" applyProtection="1">
      <alignment horizontal="center" vertical="center"/>
      <protection hidden="1"/>
    </xf>
    <xf numFmtId="0" fontId="18" fillId="3" borderId="1" xfId="0" applyFont="1" applyFill="1" applyBorder="1" applyAlignment="1" applyProtection="1">
      <alignment horizontal="center" vertical="center" wrapText="1"/>
      <protection hidden="1"/>
    </xf>
    <xf numFmtId="183" fontId="9" fillId="3" borderId="1" xfId="0" applyNumberFormat="1" applyFont="1" applyFill="1" applyBorder="1" applyAlignment="1" applyProtection="1">
      <alignment horizontal="center" vertical="center"/>
      <protection hidden="1"/>
    </xf>
    <xf numFmtId="183" fontId="23" fillId="3" borderId="0" xfId="0" applyNumberFormat="1" applyFont="1" applyFill="1" applyBorder="1" applyAlignment="1" applyProtection="1">
      <alignment horizontal="left" vertical="center"/>
      <protection hidden="1"/>
    </xf>
    <xf numFmtId="184" fontId="23" fillId="3" borderId="0" xfId="0" applyNumberFormat="1" applyFont="1" applyFill="1" applyBorder="1" applyAlignment="1" applyProtection="1">
      <alignment horizontal="center" vertical="center"/>
      <protection hidden="1"/>
    </xf>
    <xf numFmtId="166" fontId="1" fillId="2" borderId="1" xfId="0" applyNumberFormat="1" applyFont="1" applyFill="1" applyBorder="1" applyAlignment="1" applyProtection="1">
      <alignment horizontal="left" indent="1"/>
      <protection locked="0" hidden="1"/>
    </xf>
    <xf numFmtId="0" fontId="1" fillId="3" borderId="26" xfId="0" applyFont="1" applyFill="1" applyBorder="1" applyProtection="1">
      <protection hidden="1"/>
    </xf>
    <xf numFmtId="0" fontId="3" fillId="3" borderId="32" xfId="0" applyFont="1" applyFill="1" applyBorder="1" applyAlignment="1" applyProtection="1">
      <alignment horizontal="left" indent="4"/>
      <protection hidden="1"/>
    </xf>
    <xf numFmtId="0" fontId="1" fillId="3" borderId="32" xfId="0" applyFont="1" applyFill="1" applyBorder="1" applyAlignment="1" applyProtection="1">
      <alignment horizontal="left" indent="4"/>
      <protection hidden="1"/>
    </xf>
    <xf numFmtId="0" fontId="26" fillId="3" borderId="0" xfId="0" applyFont="1" applyFill="1" applyBorder="1" applyAlignment="1" applyProtection="1">
      <alignment horizontal="right" vertical="center"/>
      <protection hidden="1"/>
    </xf>
    <xf numFmtId="0" fontId="15" fillId="3" borderId="0" xfId="0" applyFont="1" applyFill="1" applyBorder="1" applyAlignment="1" applyProtection="1">
      <alignment horizontal="left" vertical="top" indent="2"/>
      <protection hidden="1"/>
    </xf>
    <xf numFmtId="0" fontId="14" fillId="3" borderId="0" xfId="0" applyFont="1" applyFill="1" applyBorder="1" applyAlignment="1" applyProtection="1">
      <alignment horizontal="left" vertical="top"/>
      <protection hidden="1"/>
    </xf>
    <xf numFmtId="166" fontId="26" fillId="3" borderId="0" xfId="0" applyNumberFormat="1" applyFont="1" applyFill="1" applyBorder="1" applyAlignment="1" applyProtection="1">
      <alignment horizontal="right" vertical="center"/>
      <protection hidden="1"/>
    </xf>
    <xf numFmtId="0" fontId="11" fillId="3" borderId="1" xfId="0" applyNumberFormat="1" applyFont="1" applyFill="1" applyBorder="1" applyProtection="1">
      <protection hidden="1"/>
    </xf>
    <xf numFmtId="0" fontId="11" fillId="3" borderId="13" xfId="0" applyNumberFormat="1" applyFont="1" applyFill="1" applyBorder="1" applyProtection="1">
      <protection hidden="1"/>
    </xf>
    <xf numFmtId="0" fontId="11" fillId="3" borderId="15" xfId="0" applyNumberFormat="1" applyFont="1" applyFill="1" applyBorder="1" applyProtection="1">
      <protection hidden="1"/>
    </xf>
    <xf numFmtId="0" fontId="11" fillId="3" borderId="16" xfId="0" applyNumberFormat="1" applyFont="1" applyFill="1" applyBorder="1" applyProtection="1">
      <protection hidden="1"/>
    </xf>
    <xf numFmtId="0" fontId="20" fillId="3" borderId="0" xfId="0" applyFont="1" applyFill="1" applyAlignment="1" applyProtection="1">
      <alignment horizontal="right"/>
      <protection hidden="1"/>
    </xf>
    <xf numFmtId="0" fontId="20" fillId="2" borderId="1" xfId="0" applyFont="1" applyFill="1" applyBorder="1" applyAlignment="1" applyProtection="1">
      <alignment horizontal="center" vertical="center"/>
      <protection locked="0"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7" fillId="3" borderId="26" xfId="0" applyFont="1" applyFill="1" applyBorder="1" applyAlignment="1" applyProtection="1">
      <alignment horizontal="center" wrapText="1"/>
      <protection hidden="1"/>
    </xf>
    <xf numFmtId="0" fontId="7" fillId="3" borderId="27" xfId="0" applyFont="1" applyFill="1" applyBorder="1" applyAlignment="1" applyProtection="1">
      <alignment horizontal="center" wrapText="1"/>
      <protection hidden="1"/>
    </xf>
    <xf numFmtId="0" fontId="7" fillId="3" borderId="32" xfId="0" applyFont="1" applyFill="1" applyBorder="1" applyAlignment="1" applyProtection="1">
      <alignment horizontal="center" wrapText="1"/>
      <protection hidden="1"/>
    </xf>
    <xf numFmtId="0" fontId="7" fillId="3" borderId="33" xfId="0" applyFont="1" applyFill="1" applyBorder="1" applyAlignment="1" applyProtection="1">
      <alignment horizontal="center" wrapText="1"/>
      <protection hidden="1"/>
    </xf>
    <xf numFmtId="0" fontId="7" fillId="3" borderId="28" xfId="0" applyFont="1" applyFill="1" applyBorder="1" applyAlignment="1" applyProtection="1">
      <alignment horizontal="center" wrapText="1"/>
      <protection hidden="1"/>
    </xf>
    <xf numFmtId="0" fontId="7" fillId="3" borderId="29" xfId="0" applyFont="1" applyFill="1" applyBorder="1" applyAlignment="1" applyProtection="1">
      <alignment horizontal="center" wrapText="1"/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7" fillId="3" borderId="8" xfId="0" applyFont="1" applyFill="1" applyBorder="1" applyAlignment="1" applyProtection="1">
      <alignment horizontal="center"/>
      <protection hidden="1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0" fontId="20" fillId="3" borderId="19" xfId="0" applyFont="1" applyFill="1" applyBorder="1" applyAlignment="1" applyProtection="1">
      <alignment horizontal="center"/>
      <protection hidden="1"/>
    </xf>
    <xf numFmtId="0" fontId="20" fillId="3" borderId="17" xfId="0" applyFont="1" applyFill="1" applyBorder="1" applyAlignment="1" applyProtection="1">
      <alignment horizontal="center"/>
      <protection hidden="1"/>
    </xf>
    <xf numFmtId="0" fontId="20" fillId="3" borderId="18" xfId="0" applyFont="1" applyFill="1" applyBorder="1" applyAlignment="1" applyProtection="1">
      <alignment horizontal="center"/>
      <protection hidden="1"/>
    </xf>
    <xf numFmtId="170" fontId="11" fillId="3" borderId="7" xfId="0" applyNumberFormat="1" applyFont="1" applyFill="1" applyBorder="1" applyAlignment="1" applyProtection="1">
      <alignment horizontal="center"/>
      <protection hidden="1"/>
    </xf>
    <xf numFmtId="170" fontId="11" fillId="3" borderId="22" xfId="0" applyNumberFormat="1" applyFont="1" applyFill="1" applyBorder="1" applyAlignment="1" applyProtection="1">
      <alignment horizontal="center"/>
      <protection hidden="1"/>
    </xf>
    <xf numFmtId="170" fontId="11" fillId="3" borderId="20" xfId="0" applyNumberFormat="1" applyFont="1" applyFill="1" applyBorder="1" applyAlignment="1" applyProtection="1">
      <alignment horizontal="center"/>
      <protection hidden="1"/>
    </xf>
    <xf numFmtId="170" fontId="11" fillId="3" borderId="21" xfId="0" applyNumberFormat="1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170" fontId="6" fillId="3" borderId="7" xfId="0" applyNumberFormat="1" applyFont="1" applyFill="1" applyBorder="1" applyAlignment="1" applyProtection="1">
      <alignment horizontal="center"/>
      <protection hidden="1"/>
    </xf>
    <xf numFmtId="170" fontId="6" fillId="3" borderId="8" xfId="0" applyNumberFormat="1" applyFont="1" applyFill="1" applyBorder="1" applyAlignment="1" applyProtection="1">
      <alignment horizontal="center"/>
      <protection hidden="1"/>
    </xf>
    <xf numFmtId="172" fontId="11" fillId="3" borderId="7" xfId="0" applyNumberFormat="1" applyFont="1" applyFill="1" applyBorder="1" applyAlignment="1" applyProtection="1">
      <alignment horizontal="center"/>
      <protection hidden="1"/>
    </xf>
    <xf numFmtId="172" fontId="11" fillId="3" borderId="8" xfId="0" applyNumberFormat="1" applyFont="1" applyFill="1" applyBorder="1" applyAlignment="1" applyProtection="1">
      <alignment horizontal="center"/>
      <protection hidden="1"/>
    </xf>
    <xf numFmtId="0" fontId="23" fillId="3" borderId="26" xfId="0" applyFont="1" applyFill="1" applyBorder="1" applyAlignment="1" applyProtection="1">
      <alignment horizontal="center" wrapText="1"/>
      <protection hidden="1"/>
    </xf>
    <xf numFmtId="0" fontId="23" fillId="3" borderId="27" xfId="0" applyFont="1" applyFill="1" applyBorder="1" applyAlignment="1" applyProtection="1">
      <alignment horizontal="center" wrapText="1"/>
      <protection hidden="1"/>
    </xf>
    <xf numFmtId="0" fontId="23" fillId="3" borderId="28" xfId="0" applyFont="1" applyFill="1" applyBorder="1" applyAlignment="1" applyProtection="1">
      <alignment horizontal="center" wrapText="1"/>
      <protection hidden="1"/>
    </xf>
    <xf numFmtId="0" fontId="23" fillId="3" borderId="29" xfId="0" applyFont="1" applyFill="1" applyBorder="1" applyAlignment="1" applyProtection="1">
      <alignment horizontal="center" wrapText="1"/>
      <protection hidden="1"/>
    </xf>
    <xf numFmtId="0" fontId="7" fillId="3" borderId="25" xfId="0" applyFont="1" applyFill="1" applyBorder="1" applyAlignment="1" applyProtection="1">
      <alignment horizontal="center" wrapText="1"/>
      <protection hidden="1"/>
    </xf>
    <xf numFmtId="0" fontId="7" fillId="3" borderId="30" xfId="0" applyFont="1" applyFill="1" applyBorder="1" applyAlignment="1" applyProtection="1">
      <alignment horizontal="center" wrapText="1"/>
      <protection hidden="1"/>
    </xf>
    <xf numFmtId="173" fontId="6" fillId="3" borderId="26" xfId="0" applyNumberFormat="1" applyFont="1" applyFill="1" applyBorder="1" applyAlignment="1" applyProtection="1">
      <alignment horizontal="center" vertical="center"/>
      <protection hidden="1"/>
    </xf>
    <xf numFmtId="173" fontId="6" fillId="3" borderId="32" xfId="0" applyNumberFormat="1" applyFont="1" applyFill="1" applyBorder="1" applyAlignment="1" applyProtection="1">
      <alignment horizontal="center" vertical="center"/>
      <protection hidden="1"/>
    </xf>
    <xf numFmtId="174" fontId="6" fillId="3" borderId="27" xfId="0" applyNumberFormat="1" applyFont="1" applyFill="1" applyBorder="1" applyAlignment="1" applyProtection="1">
      <alignment horizontal="center" vertical="center"/>
      <protection hidden="1"/>
    </xf>
    <xf numFmtId="174" fontId="6" fillId="3" borderId="33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Protection="1">
      <protection hidden="1"/>
    </xf>
    <xf numFmtId="0" fontId="28" fillId="3" borderId="0" xfId="1" applyFont="1" applyFill="1" applyAlignment="1">
      <alignment horizontal="left" vertical="top" indent="2"/>
    </xf>
    <xf numFmtId="0" fontId="28" fillId="3" borderId="29" xfId="1" applyFont="1" applyFill="1" applyBorder="1" applyAlignment="1">
      <alignment horizontal="right"/>
    </xf>
    <xf numFmtId="0" fontId="29" fillId="4" borderId="3" xfId="0" applyFont="1" applyFill="1" applyBorder="1" applyAlignment="1" applyProtection="1">
      <alignment horizontal="center"/>
      <protection hidden="1"/>
    </xf>
    <xf numFmtId="0" fontId="30" fillId="4" borderId="4" xfId="0" applyFont="1" applyFill="1" applyBorder="1" applyAlignment="1" applyProtection="1">
      <alignment horizontal="center"/>
      <protection hidden="1"/>
    </xf>
    <xf numFmtId="0" fontId="30" fillId="4" borderId="5" xfId="0" applyFont="1" applyFill="1" applyBorder="1" applyAlignment="1" applyProtection="1">
      <alignment horizontal="center"/>
      <protection hidden="1"/>
    </xf>
  </cellXfs>
  <cellStyles count="2">
    <cellStyle name="Hipervínculo" xfId="1" builtinId="8"/>
    <cellStyle name="Normal" xfId="0" builtinId="0"/>
  </cellStyles>
  <dxfs count="17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11</xdr:row>
      <xdr:rowOff>188179</xdr:rowOff>
    </xdr:from>
    <xdr:to>
      <xdr:col>10</xdr:col>
      <xdr:colOff>242844</xdr:colOff>
      <xdr:row>35</xdr:row>
      <xdr:rowOff>209545</xdr:rowOff>
    </xdr:to>
    <xdr:grpSp>
      <xdr:nvGrpSpPr>
        <xdr:cNvPr id="179" name="Grupo 178"/>
        <xdr:cNvGrpSpPr/>
      </xdr:nvGrpSpPr>
      <xdr:grpSpPr>
        <a:xfrm>
          <a:off x="561975" y="2607529"/>
          <a:ext cx="7177044" cy="5050566"/>
          <a:chOff x="914400" y="1447800"/>
          <a:chExt cx="6953249" cy="5048250"/>
        </a:xfrm>
      </xdr:grpSpPr>
      <xdr:grpSp>
        <xdr:nvGrpSpPr>
          <xdr:cNvPr id="171" name="Grupo 170"/>
          <xdr:cNvGrpSpPr/>
        </xdr:nvGrpSpPr>
        <xdr:grpSpPr>
          <a:xfrm>
            <a:off x="914400" y="1447800"/>
            <a:ext cx="6953249" cy="5048250"/>
            <a:chOff x="914400" y="1447800"/>
            <a:chExt cx="6953249" cy="5048250"/>
          </a:xfrm>
        </xdr:grpSpPr>
        <xdr:grpSp>
          <xdr:nvGrpSpPr>
            <xdr:cNvPr id="161" name="Grupo 160"/>
            <xdr:cNvGrpSpPr/>
          </xdr:nvGrpSpPr>
          <xdr:grpSpPr>
            <a:xfrm>
              <a:off x="914400" y="1447800"/>
              <a:ext cx="6953249" cy="5048250"/>
              <a:chOff x="914400" y="1447800"/>
              <a:chExt cx="6953249" cy="5048250"/>
            </a:xfrm>
          </xdr:grpSpPr>
          <xdr:grpSp>
            <xdr:nvGrpSpPr>
              <xdr:cNvPr id="136" name="Grupo 135"/>
              <xdr:cNvGrpSpPr/>
            </xdr:nvGrpSpPr>
            <xdr:grpSpPr>
              <a:xfrm>
                <a:off x="914400" y="1447800"/>
                <a:ext cx="5029200" cy="5048250"/>
                <a:chOff x="914400" y="1447800"/>
                <a:chExt cx="5029200" cy="5048250"/>
              </a:xfrm>
            </xdr:grpSpPr>
            <xdr:grpSp>
              <xdr:nvGrpSpPr>
                <xdr:cNvPr id="124" name="Grupo 123"/>
                <xdr:cNvGrpSpPr/>
              </xdr:nvGrpSpPr>
              <xdr:grpSpPr>
                <a:xfrm>
                  <a:off x="914400" y="1447800"/>
                  <a:ext cx="5029200" cy="5048250"/>
                  <a:chOff x="914400" y="1447800"/>
                  <a:chExt cx="5029200" cy="5048250"/>
                </a:xfrm>
              </xdr:grpSpPr>
              <xdr:grpSp>
                <xdr:nvGrpSpPr>
                  <xdr:cNvPr id="120" name="Grupo 119"/>
                  <xdr:cNvGrpSpPr/>
                </xdr:nvGrpSpPr>
                <xdr:grpSpPr>
                  <a:xfrm>
                    <a:off x="914400" y="1447800"/>
                    <a:ext cx="5029200" cy="5048250"/>
                    <a:chOff x="914400" y="1447800"/>
                    <a:chExt cx="5029200" cy="5048250"/>
                  </a:xfrm>
                </xdr:grpSpPr>
                <xdr:cxnSp macro="">
                  <xdr:nvCxnSpPr>
                    <xdr:cNvPr id="110" name="Conector recto 109"/>
                    <xdr:cNvCxnSpPr/>
                  </xdr:nvCxnSpPr>
                  <xdr:spPr>
                    <a:xfrm>
                      <a:off x="2286000" y="3971925"/>
                      <a:ext cx="2295525" cy="0"/>
                    </a:xfrm>
                    <a:prstGeom prst="line">
                      <a:avLst/>
                    </a:prstGeom>
                    <a:ln w="19050">
                      <a:solidFill>
                        <a:schemeClr val="accent5">
                          <a:lumMod val="75000"/>
                        </a:schemeClr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grpSp>
                  <xdr:nvGrpSpPr>
                    <xdr:cNvPr id="105" name="Grupo 104"/>
                    <xdr:cNvGrpSpPr/>
                  </xdr:nvGrpSpPr>
                  <xdr:grpSpPr>
                    <a:xfrm>
                      <a:off x="914400" y="1447800"/>
                      <a:ext cx="5029200" cy="1685925"/>
                      <a:chOff x="914400" y="1447800"/>
                      <a:chExt cx="5029200" cy="1685925"/>
                    </a:xfrm>
                  </xdr:grpSpPr>
                  <xdr:grpSp>
                    <xdr:nvGrpSpPr>
                      <xdr:cNvPr id="93" name="Grupo 92"/>
                      <xdr:cNvGrpSpPr/>
                    </xdr:nvGrpSpPr>
                    <xdr:grpSpPr>
                      <a:xfrm>
                        <a:off x="914400" y="1447800"/>
                        <a:ext cx="5029200" cy="1495425"/>
                        <a:chOff x="914400" y="1447800"/>
                        <a:chExt cx="5029200" cy="1495425"/>
                      </a:xfrm>
                    </xdr:grpSpPr>
                    <xdr:grpSp>
                      <xdr:nvGrpSpPr>
                        <xdr:cNvPr id="89" name="Grupo 88"/>
                        <xdr:cNvGrpSpPr/>
                      </xdr:nvGrpSpPr>
                      <xdr:grpSpPr>
                        <a:xfrm>
                          <a:off x="914400" y="1447800"/>
                          <a:ext cx="5029200" cy="1495425"/>
                          <a:chOff x="914400" y="1447800"/>
                          <a:chExt cx="5029200" cy="1495425"/>
                        </a:xfrm>
                      </xdr:grpSpPr>
                      <xdr:grpSp>
                        <xdr:nvGrpSpPr>
                          <xdr:cNvPr id="76" name="Grupo 75"/>
                          <xdr:cNvGrpSpPr/>
                        </xdr:nvGrpSpPr>
                        <xdr:grpSpPr>
                          <a:xfrm>
                            <a:off x="914400" y="1447800"/>
                            <a:ext cx="5029200" cy="1495425"/>
                            <a:chOff x="914400" y="1447800"/>
                            <a:chExt cx="5029200" cy="1495425"/>
                          </a:xfrm>
                        </xdr:grpSpPr>
                        <xdr:sp macro="" textlink="">
                          <xdr:nvSpPr>
                            <xdr:cNvPr id="73" name="Rectángulo 72"/>
                            <xdr:cNvSpPr/>
                          </xdr:nvSpPr>
                          <xdr:spPr>
                            <a:xfrm>
                              <a:off x="933450" y="1885950"/>
                              <a:ext cx="4991100" cy="609600"/>
                            </a:xfrm>
                            <a:prstGeom prst="rect">
                              <a:avLst/>
                            </a:prstGeom>
                            <a:solidFill>
                              <a:schemeClr val="bg1">
                                <a:lumMod val="65000"/>
                              </a:schemeClr>
                            </a:solidFill>
                            <a:ln>
                              <a:solidFill>
                                <a:schemeClr val="bg1">
                                  <a:lumMod val="65000"/>
                                </a:schemeClr>
                              </a:solidFill>
                            </a:ln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74" name="Rectángulo 73"/>
                            <xdr:cNvSpPr/>
                          </xdr:nvSpPr>
                          <xdr:spPr>
                            <a:xfrm>
                              <a:off x="1543050" y="1476374"/>
                              <a:ext cx="742950" cy="1428751"/>
                            </a:xfrm>
                            <a:prstGeom prst="rect">
                              <a:avLst/>
                            </a:prstGeom>
                            <a:solidFill>
                              <a:schemeClr val="bg1">
                                <a:lumMod val="65000"/>
                              </a:schemeClr>
                            </a:solidFill>
                            <a:ln>
                              <a:solidFill>
                                <a:schemeClr val="bg1">
                                  <a:lumMod val="65000"/>
                                </a:schemeClr>
                              </a:solidFill>
                            </a:ln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75" name="Rectángulo 74"/>
                            <xdr:cNvSpPr/>
                          </xdr:nvSpPr>
                          <xdr:spPr>
                            <a:xfrm>
                              <a:off x="4591050" y="1466849"/>
                              <a:ext cx="742950" cy="1457326"/>
                            </a:xfrm>
                            <a:prstGeom prst="rect">
                              <a:avLst/>
                            </a:prstGeom>
                            <a:solidFill>
                              <a:schemeClr val="bg1">
                                <a:lumMod val="65000"/>
                              </a:schemeClr>
                            </a:solidFill>
                            <a:ln>
                              <a:solidFill>
                                <a:schemeClr val="bg1">
                                  <a:lumMod val="65000"/>
                                </a:schemeClr>
                              </a:solidFill>
                            </a:ln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grpSp>
                          <xdr:nvGrpSpPr>
                            <xdr:cNvPr id="72" name="Grupo 71"/>
                            <xdr:cNvGrpSpPr/>
                          </xdr:nvGrpSpPr>
                          <xdr:grpSpPr>
                            <a:xfrm>
                              <a:off x="914400" y="1447800"/>
                              <a:ext cx="5029200" cy="1495425"/>
                              <a:chOff x="914400" y="1447800"/>
                              <a:chExt cx="5029200" cy="1495425"/>
                            </a:xfrm>
                          </xdr:grpSpPr>
                          <xdr:grpSp>
                            <xdr:nvGrpSpPr>
                              <xdr:cNvPr id="37" name="Grupo 36"/>
                              <xdr:cNvGrpSpPr/>
                            </xdr:nvGrpSpPr>
                            <xdr:grpSpPr>
                              <a:xfrm>
                                <a:off x="914400" y="1457325"/>
                                <a:ext cx="5029200" cy="1485900"/>
                                <a:chOff x="914400" y="1457325"/>
                                <a:chExt cx="5029200" cy="1485900"/>
                              </a:xfrm>
                            </xdr:grpSpPr>
                            <xdr:grpSp>
                              <xdr:nvGrpSpPr>
                                <xdr:cNvPr id="34" name="Grupo 33"/>
                                <xdr:cNvGrpSpPr/>
                              </xdr:nvGrpSpPr>
                              <xdr:grpSpPr>
                                <a:xfrm>
                                  <a:off x="914400" y="1457325"/>
                                  <a:ext cx="5029200" cy="1476375"/>
                                  <a:chOff x="914400" y="1457325"/>
                                  <a:chExt cx="5029200" cy="1476375"/>
                                </a:xfrm>
                              </xdr:grpSpPr>
                              <xdr:grpSp>
                                <xdr:nvGrpSpPr>
                                  <xdr:cNvPr id="31" name="Grupo 30"/>
                                  <xdr:cNvGrpSpPr/>
                                </xdr:nvGrpSpPr>
                                <xdr:grpSpPr>
                                  <a:xfrm>
                                    <a:off x="914400" y="1457325"/>
                                    <a:ext cx="5029200" cy="1476375"/>
                                    <a:chOff x="914400" y="1457325"/>
                                    <a:chExt cx="5029200" cy="1476375"/>
                                  </a:xfrm>
                                </xdr:grpSpPr>
                                <xdr:grpSp>
                                  <xdr:nvGrpSpPr>
                                    <xdr:cNvPr id="18" name="Grupo 17"/>
                                    <xdr:cNvGrpSpPr/>
                                  </xdr:nvGrpSpPr>
                                  <xdr:grpSpPr>
                                    <a:xfrm>
                                      <a:off x="914400" y="1876425"/>
                                      <a:ext cx="5029200" cy="1057275"/>
                                      <a:chOff x="914400" y="1876425"/>
                                      <a:chExt cx="5029200" cy="1057275"/>
                                    </a:xfrm>
                                  </xdr:grpSpPr>
                                  <xdr:grpSp>
                                    <xdr:nvGrpSpPr>
                                      <xdr:cNvPr id="12" name="Grupo 11"/>
                                      <xdr:cNvGrpSpPr/>
                                    </xdr:nvGrpSpPr>
                                    <xdr:grpSpPr>
                                      <a:xfrm>
                                        <a:off x="914400" y="1876425"/>
                                        <a:ext cx="5029200" cy="638175"/>
                                        <a:chOff x="914400" y="1876425"/>
                                        <a:chExt cx="5029200" cy="638175"/>
                                      </a:xfrm>
                                    </xdr:grpSpPr>
                                    <xdr:cxnSp macro="">
                                      <xdr:nvCxnSpPr>
                                        <xdr:cNvPr id="3" name="Conector recto 2"/>
                                        <xdr:cNvCxnSpPr/>
                                      </xdr:nvCxnSpPr>
                                      <xdr:spPr>
                                        <a:xfrm>
                                          <a:off x="2286000" y="1876425"/>
                                          <a:ext cx="2305050" cy="9525"/>
                                        </a:xfrm>
                                        <a:prstGeom prst="line">
                                          <a:avLst/>
                                        </a:prstGeom>
                                        <a:ln w="28575">
                                          <a:solidFill>
                                            <a:schemeClr val="bg2">
                                              <a:lumMod val="50000"/>
                                            </a:schemeClr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  <xdr:cxnSp macro="">
                                      <xdr:nvCxnSpPr>
                                        <xdr:cNvPr id="6" name="Conector recto 5"/>
                                        <xdr:cNvCxnSpPr/>
                                      </xdr:nvCxnSpPr>
                                      <xdr:spPr>
                                        <a:xfrm>
                                          <a:off x="2286000" y="2505075"/>
                                          <a:ext cx="2305050" cy="9525"/>
                                        </a:xfrm>
                                        <a:prstGeom prst="line">
                                          <a:avLst/>
                                        </a:prstGeom>
                                        <a:ln w="28575">
                                          <a:solidFill>
                                            <a:schemeClr val="bg2">
                                              <a:lumMod val="50000"/>
                                            </a:schemeClr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  <xdr:cxnSp macro="">
                                      <xdr:nvCxnSpPr>
                                        <xdr:cNvPr id="7" name="Conector recto 6"/>
                                        <xdr:cNvCxnSpPr/>
                                      </xdr:nvCxnSpPr>
                                      <xdr:spPr>
                                        <a:xfrm>
                                          <a:off x="5324475" y="2514600"/>
                                          <a:ext cx="609600" cy="0"/>
                                        </a:xfrm>
                                        <a:prstGeom prst="line">
                                          <a:avLst/>
                                        </a:prstGeom>
                                        <a:ln w="28575">
                                          <a:solidFill>
                                            <a:schemeClr val="bg2">
                                              <a:lumMod val="50000"/>
                                            </a:schemeClr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  <xdr:cxnSp macro="">
                                      <xdr:nvCxnSpPr>
                                        <xdr:cNvPr id="9" name="Conector recto 8"/>
                                        <xdr:cNvCxnSpPr/>
                                      </xdr:nvCxnSpPr>
                                      <xdr:spPr>
                                        <a:xfrm>
                                          <a:off x="5334000" y="1885950"/>
                                          <a:ext cx="609600" cy="0"/>
                                        </a:xfrm>
                                        <a:prstGeom prst="line">
                                          <a:avLst/>
                                        </a:prstGeom>
                                        <a:ln w="28575">
                                          <a:solidFill>
                                            <a:schemeClr val="bg2">
                                              <a:lumMod val="50000"/>
                                            </a:schemeClr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  <xdr:cxnSp macro="">
                                      <xdr:nvCxnSpPr>
                                        <xdr:cNvPr id="10" name="Conector recto 9"/>
                                        <xdr:cNvCxnSpPr/>
                                      </xdr:nvCxnSpPr>
                                      <xdr:spPr>
                                        <a:xfrm>
                                          <a:off x="914400" y="2505075"/>
                                          <a:ext cx="609600" cy="0"/>
                                        </a:xfrm>
                                        <a:prstGeom prst="line">
                                          <a:avLst/>
                                        </a:prstGeom>
                                        <a:ln w="28575">
                                          <a:solidFill>
                                            <a:schemeClr val="bg2">
                                              <a:lumMod val="50000"/>
                                            </a:schemeClr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  <xdr:cxnSp macro="">
                                      <xdr:nvCxnSpPr>
                                        <xdr:cNvPr id="11" name="Conector recto 10"/>
                                        <xdr:cNvCxnSpPr/>
                                      </xdr:nvCxnSpPr>
                                      <xdr:spPr>
                                        <a:xfrm>
                                          <a:off x="923925" y="1876425"/>
                                          <a:ext cx="609600" cy="0"/>
                                        </a:xfrm>
                                        <a:prstGeom prst="line">
                                          <a:avLst/>
                                        </a:prstGeom>
                                        <a:ln w="28575">
                                          <a:solidFill>
                                            <a:schemeClr val="bg2">
                                              <a:lumMod val="50000"/>
                                            </a:schemeClr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</xdr:grpSp>
                                  <xdr:cxnSp macro="">
                                    <xdr:nvCxnSpPr>
                                      <xdr:cNvPr id="14" name="Conector recto 13"/>
                                      <xdr:cNvCxnSpPr/>
                                    </xdr:nvCxnSpPr>
                                    <xdr:spPr>
                                      <a:xfrm flipV="1">
                                        <a:off x="2295525" y="2505075"/>
                                        <a:ext cx="1" cy="428625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17" name="Conector recto 16"/>
                                      <xdr:cNvCxnSpPr/>
                                    </xdr:nvCxnSpPr>
                                    <xdr:spPr>
                                      <a:xfrm flipV="1">
                                        <a:off x="1533525" y="2495550"/>
                                        <a:ext cx="1" cy="428625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</xdr:grpSp>
                                <xdr:cxnSp macro="">
                                  <xdr:nvCxnSpPr>
                                    <xdr:cNvPr id="29" name="Conector recto 28"/>
                                    <xdr:cNvCxnSpPr/>
                                  </xdr:nvCxnSpPr>
                                  <xdr:spPr>
                                    <a:xfrm flipV="1">
                                      <a:off x="2295525" y="1466850"/>
                                      <a:ext cx="1" cy="428625"/>
                                    </a:xfrm>
                                    <a:prstGeom prst="line">
                                      <a:avLst/>
                                    </a:prstGeom>
                                    <a:ln w="28575">
                                      <a:solidFill>
                                        <a:schemeClr val="bg2">
                                          <a:lumMod val="50000"/>
                                        </a:schemeClr>
                                      </a:solidFill>
                                    </a:ln>
                                  </xdr:spPr>
                                  <xdr:style>
                                    <a:lnRef idx="1">
                                      <a:schemeClr val="accent1"/>
                                    </a:lnRef>
                                    <a:fillRef idx="0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</xdr:cxnSp>
                                <xdr:cxnSp macro="">
                                  <xdr:nvCxnSpPr>
                                    <xdr:cNvPr id="30" name="Conector recto 29"/>
                                    <xdr:cNvCxnSpPr/>
                                  </xdr:nvCxnSpPr>
                                  <xdr:spPr>
                                    <a:xfrm flipV="1">
                                      <a:off x="1533525" y="1457325"/>
                                      <a:ext cx="1" cy="428625"/>
                                    </a:xfrm>
                                    <a:prstGeom prst="line">
                                      <a:avLst/>
                                    </a:prstGeom>
                                    <a:ln w="28575">
                                      <a:solidFill>
                                        <a:schemeClr val="bg2">
                                          <a:lumMod val="50000"/>
                                        </a:schemeClr>
                                      </a:solidFill>
                                    </a:ln>
                                  </xdr:spPr>
                                  <xdr:style>
                                    <a:lnRef idx="1">
                                      <a:schemeClr val="accent1"/>
                                    </a:lnRef>
                                    <a:fillRef idx="0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</xdr:cxnSp>
                              </xdr:grpSp>
                              <xdr:cxnSp macro="">
                                <xdr:nvCxnSpPr>
                                  <xdr:cNvPr id="32" name="Conector recto 31"/>
                                  <xdr:cNvCxnSpPr/>
                                </xdr:nvCxnSpPr>
                                <xdr:spPr>
                                  <a:xfrm flipV="1">
                                    <a:off x="5343525" y="1466850"/>
                                    <a:ext cx="1" cy="428625"/>
                                  </a:xfrm>
                                  <a:prstGeom prst="line">
                                    <a:avLst/>
                                  </a:prstGeom>
                                  <a:ln w="28575">
                                    <a:solidFill>
                                      <a:schemeClr val="bg2">
                                        <a:lumMod val="50000"/>
                                      </a:schemeClr>
                                    </a:solidFill>
                                  </a:ln>
                                </xdr:spPr>
                                <xdr:style>
                                  <a:lnRef idx="1">
                                    <a:schemeClr val="accent1"/>
                                  </a:lnRef>
                                  <a:fillRef idx="0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</xdr:cxnSp>
                              <xdr:cxnSp macro="">
                                <xdr:nvCxnSpPr>
                                  <xdr:cNvPr id="33" name="Conector recto 32"/>
                                  <xdr:cNvCxnSpPr/>
                                </xdr:nvCxnSpPr>
                                <xdr:spPr>
                                  <a:xfrm flipV="1">
                                    <a:off x="4581525" y="1457325"/>
                                    <a:ext cx="1" cy="428625"/>
                                  </a:xfrm>
                                  <a:prstGeom prst="line">
                                    <a:avLst/>
                                  </a:prstGeom>
                                  <a:ln w="28575">
                                    <a:solidFill>
                                      <a:schemeClr val="bg2">
                                        <a:lumMod val="50000"/>
                                      </a:schemeClr>
                                    </a:solidFill>
                                  </a:ln>
                                </xdr:spPr>
                                <xdr:style>
                                  <a:lnRef idx="1">
                                    <a:schemeClr val="accent1"/>
                                  </a:lnRef>
                                  <a:fillRef idx="0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</xdr:cxnSp>
                            </xdr:grpSp>
                            <xdr:cxnSp macro="">
                              <xdr:nvCxnSpPr>
                                <xdr:cNvPr id="35" name="Conector recto 34"/>
                                <xdr:cNvCxnSpPr/>
                              </xdr:nvCxnSpPr>
                              <xdr:spPr>
                                <a:xfrm flipV="1">
                                  <a:off x="5343525" y="2514600"/>
                                  <a:ext cx="1" cy="428625"/>
                                </a:xfrm>
                                <a:prstGeom prst="line">
                                  <a:avLst/>
                                </a:prstGeom>
                                <a:ln w="28575">
                                  <a:solidFill>
                                    <a:schemeClr val="bg2">
                                      <a:lumMod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36" name="Conector recto 35"/>
                                <xdr:cNvCxnSpPr/>
                              </xdr:nvCxnSpPr>
                              <xdr:spPr>
                                <a:xfrm flipV="1">
                                  <a:off x="4581525" y="2505075"/>
                                  <a:ext cx="1" cy="428625"/>
                                </a:xfrm>
                                <a:prstGeom prst="line">
                                  <a:avLst/>
                                </a:prstGeom>
                                <a:ln w="28575">
                                  <a:solidFill>
                                    <a:schemeClr val="bg2">
                                      <a:lumMod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</xdr:grpSp>
                          <xdr:grpSp>
                            <xdr:nvGrpSpPr>
                              <xdr:cNvPr id="46" name="Grupo 45"/>
                              <xdr:cNvGrpSpPr/>
                            </xdr:nvGrpSpPr>
                            <xdr:grpSpPr>
                              <a:xfrm>
                                <a:off x="1400175" y="2800350"/>
                                <a:ext cx="1104900" cy="123825"/>
                                <a:chOff x="1400175" y="2800350"/>
                                <a:chExt cx="1104900" cy="123825"/>
                              </a:xfrm>
                            </xdr:grpSpPr>
                            <xdr:cxnSp macro="">
                              <xdr:nvCxnSpPr>
                                <xdr:cNvPr id="13" name="Conector recto 12"/>
                                <xdr:cNvCxnSpPr/>
                              </xdr:nvCxnSpPr>
                              <xdr:spPr>
                                <a:xfrm>
                                  <a:off x="1400175" y="2924175"/>
                                  <a:ext cx="428625" cy="0"/>
                                </a:xfrm>
                                <a:prstGeom prst="line">
                                  <a:avLst/>
                                </a:prstGeom>
                                <a:ln w="28575">
                                  <a:solidFill>
                                    <a:schemeClr val="bg2">
                                      <a:lumMod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39" name="Conector recto 38"/>
                                <xdr:cNvCxnSpPr/>
                              </xdr:nvCxnSpPr>
                              <xdr:spPr>
                                <a:xfrm>
                                  <a:off x="2076450" y="2914650"/>
                                  <a:ext cx="428625" cy="0"/>
                                </a:xfrm>
                                <a:prstGeom prst="line">
                                  <a:avLst/>
                                </a:prstGeom>
                                <a:ln w="28575">
                                  <a:solidFill>
                                    <a:schemeClr val="bg2">
                                      <a:lumMod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40" name="Conector recto 39"/>
                                <xdr:cNvCxnSpPr/>
                              </xdr:nvCxnSpPr>
                              <xdr:spPr>
                                <a:xfrm flipV="1">
                                  <a:off x="1819275" y="2800350"/>
                                  <a:ext cx="114300" cy="123825"/>
                                </a:xfrm>
                                <a:prstGeom prst="line">
                                  <a:avLst/>
                                </a:prstGeom>
                                <a:ln w="28575">
                                  <a:solidFill>
                                    <a:schemeClr val="bg2">
                                      <a:lumMod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43" name="Conector recto 42"/>
                                <xdr:cNvCxnSpPr/>
                              </xdr:nvCxnSpPr>
                              <xdr:spPr>
                                <a:xfrm flipH="1" flipV="1">
                                  <a:off x="1924050" y="2800351"/>
                                  <a:ext cx="171450" cy="123824"/>
                                </a:xfrm>
                                <a:prstGeom prst="line">
                                  <a:avLst/>
                                </a:prstGeom>
                                <a:ln w="28575">
                                  <a:solidFill>
                                    <a:schemeClr val="bg2">
                                      <a:lumMod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</xdr:grpSp>
                          <xdr:grpSp>
                            <xdr:nvGrpSpPr>
                              <xdr:cNvPr id="47" name="Grupo 46"/>
                              <xdr:cNvGrpSpPr/>
                            </xdr:nvGrpSpPr>
                            <xdr:grpSpPr>
                              <a:xfrm>
                                <a:off x="4410075" y="2819400"/>
                                <a:ext cx="1104900" cy="123825"/>
                                <a:chOff x="1400175" y="2800350"/>
                                <a:chExt cx="1104900" cy="123825"/>
                              </a:xfrm>
                            </xdr:grpSpPr>
                            <xdr:cxnSp macro="">
                              <xdr:nvCxnSpPr>
                                <xdr:cNvPr id="48" name="Conector recto 47"/>
                                <xdr:cNvCxnSpPr/>
                              </xdr:nvCxnSpPr>
                              <xdr:spPr>
                                <a:xfrm>
                                  <a:off x="1400175" y="2924175"/>
                                  <a:ext cx="428625" cy="0"/>
                                </a:xfrm>
                                <a:prstGeom prst="line">
                                  <a:avLst/>
                                </a:prstGeom>
                                <a:ln w="28575">
                                  <a:solidFill>
                                    <a:schemeClr val="bg2">
                                      <a:lumMod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49" name="Conector recto 48"/>
                                <xdr:cNvCxnSpPr/>
                              </xdr:nvCxnSpPr>
                              <xdr:spPr>
                                <a:xfrm>
                                  <a:off x="2076450" y="2914650"/>
                                  <a:ext cx="428625" cy="0"/>
                                </a:xfrm>
                                <a:prstGeom prst="line">
                                  <a:avLst/>
                                </a:prstGeom>
                                <a:ln w="28575">
                                  <a:solidFill>
                                    <a:schemeClr val="bg2">
                                      <a:lumMod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50" name="Conector recto 49"/>
                                <xdr:cNvCxnSpPr/>
                              </xdr:nvCxnSpPr>
                              <xdr:spPr>
                                <a:xfrm flipV="1">
                                  <a:off x="1819275" y="2800350"/>
                                  <a:ext cx="114300" cy="123825"/>
                                </a:xfrm>
                                <a:prstGeom prst="line">
                                  <a:avLst/>
                                </a:prstGeom>
                                <a:ln w="28575">
                                  <a:solidFill>
                                    <a:schemeClr val="bg2">
                                      <a:lumMod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51" name="Conector recto 50"/>
                                <xdr:cNvCxnSpPr/>
                              </xdr:nvCxnSpPr>
                              <xdr:spPr>
                                <a:xfrm flipH="1" flipV="1">
                                  <a:off x="1924050" y="2800351"/>
                                  <a:ext cx="171450" cy="123824"/>
                                </a:xfrm>
                                <a:prstGeom prst="line">
                                  <a:avLst/>
                                </a:prstGeom>
                                <a:ln w="28575">
                                  <a:solidFill>
                                    <a:schemeClr val="bg2">
                                      <a:lumMod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</xdr:grpSp>
                          <xdr:grpSp>
                            <xdr:nvGrpSpPr>
                              <xdr:cNvPr id="52" name="Grupo 51"/>
                              <xdr:cNvGrpSpPr/>
                            </xdr:nvGrpSpPr>
                            <xdr:grpSpPr>
                              <a:xfrm rot="10800000">
                                <a:off x="4457700" y="1447800"/>
                                <a:ext cx="1104900" cy="123825"/>
                                <a:chOff x="1400175" y="2800350"/>
                                <a:chExt cx="1104900" cy="123825"/>
                              </a:xfrm>
                            </xdr:grpSpPr>
                            <xdr:cxnSp macro="">
                              <xdr:nvCxnSpPr>
                                <xdr:cNvPr id="53" name="Conector recto 52"/>
                                <xdr:cNvCxnSpPr/>
                              </xdr:nvCxnSpPr>
                              <xdr:spPr>
                                <a:xfrm>
                                  <a:off x="1400175" y="2924175"/>
                                  <a:ext cx="428625" cy="0"/>
                                </a:xfrm>
                                <a:prstGeom prst="line">
                                  <a:avLst/>
                                </a:prstGeom>
                                <a:ln w="28575">
                                  <a:solidFill>
                                    <a:schemeClr val="bg2">
                                      <a:lumMod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54" name="Conector recto 53"/>
                                <xdr:cNvCxnSpPr/>
                              </xdr:nvCxnSpPr>
                              <xdr:spPr>
                                <a:xfrm>
                                  <a:off x="2076450" y="2921000"/>
                                  <a:ext cx="428625" cy="0"/>
                                </a:xfrm>
                                <a:prstGeom prst="line">
                                  <a:avLst/>
                                </a:prstGeom>
                                <a:ln w="28575">
                                  <a:solidFill>
                                    <a:schemeClr val="bg2">
                                      <a:lumMod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55" name="Conector recto 54"/>
                                <xdr:cNvCxnSpPr/>
                              </xdr:nvCxnSpPr>
                              <xdr:spPr>
                                <a:xfrm flipV="1">
                                  <a:off x="1819275" y="2800350"/>
                                  <a:ext cx="114300" cy="123825"/>
                                </a:xfrm>
                                <a:prstGeom prst="line">
                                  <a:avLst/>
                                </a:prstGeom>
                                <a:ln w="28575">
                                  <a:solidFill>
                                    <a:schemeClr val="bg2">
                                      <a:lumMod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56" name="Conector recto 55"/>
                                <xdr:cNvCxnSpPr/>
                              </xdr:nvCxnSpPr>
                              <xdr:spPr>
                                <a:xfrm flipH="1" flipV="1">
                                  <a:off x="1924050" y="2800351"/>
                                  <a:ext cx="171450" cy="123824"/>
                                </a:xfrm>
                                <a:prstGeom prst="line">
                                  <a:avLst/>
                                </a:prstGeom>
                                <a:ln w="28575">
                                  <a:solidFill>
                                    <a:schemeClr val="bg2">
                                      <a:lumMod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</xdr:grpSp>
                          <xdr:grpSp>
                            <xdr:nvGrpSpPr>
                              <xdr:cNvPr id="57" name="Grupo 56"/>
                              <xdr:cNvGrpSpPr/>
                            </xdr:nvGrpSpPr>
                            <xdr:grpSpPr>
                              <a:xfrm rot="10800000">
                                <a:off x="1371600" y="1457325"/>
                                <a:ext cx="1104900" cy="123825"/>
                                <a:chOff x="1400175" y="2800350"/>
                                <a:chExt cx="1104900" cy="123825"/>
                              </a:xfrm>
                            </xdr:grpSpPr>
                            <xdr:cxnSp macro="">
                              <xdr:nvCxnSpPr>
                                <xdr:cNvPr id="58" name="Conector recto 57"/>
                                <xdr:cNvCxnSpPr/>
                              </xdr:nvCxnSpPr>
                              <xdr:spPr>
                                <a:xfrm>
                                  <a:off x="1400175" y="2924175"/>
                                  <a:ext cx="428625" cy="0"/>
                                </a:xfrm>
                                <a:prstGeom prst="line">
                                  <a:avLst/>
                                </a:prstGeom>
                                <a:ln w="28575">
                                  <a:solidFill>
                                    <a:schemeClr val="bg2">
                                      <a:lumMod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59" name="Conector recto 58"/>
                                <xdr:cNvCxnSpPr/>
                              </xdr:nvCxnSpPr>
                              <xdr:spPr>
                                <a:xfrm>
                                  <a:off x="2076450" y="2914650"/>
                                  <a:ext cx="428625" cy="0"/>
                                </a:xfrm>
                                <a:prstGeom prst="line">
                                  <a:avLst/>
                                </a:prstGeom>
                                <a:ln w="28575">
                                  <a:solidFill>
                                    <a:schemeClr val="bg2">
                                      <a:lumMod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60" name="Conector recto 59"/>
                                <xdr:cNvCxnSpPr/>
                              </xdr:nvCxnSpPr>
                              <xdr:spPr>
                                <a:xfrm flipV="1">
                                  <a:off x="1819275" y="2800350"/>
                                  <a:ext cx="114300" cy="123825"/>
                                </a:xfrm>
                                <a:prstGeom prst="line">
                                  <a:avLst/>
                                </a:prstGeom>
                                <a:ln w="28575">
                                  <a:solidFill>
                                    <a:schemeClr val="bg2">
                                      <a:lumMod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61" name="Conector recto 60"/>
                                <xdr:cNvCxnSpPr/>
                              </xdr:nvCxnSpPr>
                              <xdr:spPr>
                                <a:xfrm flipH="1" flipV="1">
                                  <a:off x="1924050" y="2800351"/>
                                  <a:ext cx="171450" cy="123824"/>
                                </a:xfrm>
                                <a:prstGeom prst="line">
                                  <a:avLst/>
                                </a:prstGeom>
                                <a:ln w="28575">
                                  <a:solidFill>
                                    <a:schemeClr val="bg2">
                                      <a:lumMod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</xdr:grpSp>
                          <xdr:grpSp>
                            <xdr:nvGrpSpPr>
                              <xdr:cNvPr id="62" name="Grupo 61"/>
                              <xdr:cNvGrpSpPr/>
                            </xdr:nvGrpSpPr>
                            <xdr:grpSpPr>
                              <a:xfrm rot="5400000">
                                <a:off x="428624" y="2143126"/>
                                <a:ext cx="1104900" cy="123825"/>
                                <a:chOff x="1400175" y="2800350"/>
                                <a:chExt cx="1104900" cy="123825"/>
                              </a:xfrm>
                            </xdr:grpSpPr>
                            <xdr:cxnSp macro="">
                              <xdr:nvCxnSpPr>
                                <xdr:cNvPr id="63" name="Conector recto 62"/>
                                <xdr:cNvCxnSpPr/>
                              </xdr:nvCxnSpPr>
                              <xdr:spPr>
                                <a:xfrm>
                                  <a:off x="1400175" y="2924175"/>
                                  <a:ext cx="428625" cy="0"/>
                                </a:xfrm>
                                <a:prstGeom prst="line">
                                  <a:avLst/>
                                </a:prstGeom>
                                <a:ln w="28575">
                                  <a:solidFill>
                                    <a:schemeClr val="bg2">
                                      <a:lumMod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64" name="Conector recto 63"/>
                                <xdr:cNvCxnSpPr/>
                              </xdr:nvCxnSpPr>
                              <xdr:spPr>
                                <a:xfrm>
                                  <a:off x="2076450" y="2914650"/>
                                  <a:ext cx="428625" cy="0"/>
                                </a:xfrm>
                                <a:prstGeom prst="line">
                                  <a:avLst/>
                                </a:prstGeom>
                                <a:ln w="28575">
                                  <a:solidFill>
                                    <a:schemeClr val="bg2">
                                      <a:lumMod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65" name="Conector recto 64"/>
                                <xdr:cNvCxnSpPr/>
                              </xdr:nvCxnSpPr>
                              <xdr:spPr>
                                <a:xfrm flipV="1">
                                  <a:off x="1819275" y="2800350"/>
                                  <a:ext cx="114300" cy="123825"/>
                                </a:xfrm>
                                <a:prstGeom prst="line">
                                  <a:avLst/>
                                </a:prstGeom>
                                <a:ln w="28575">
                                  <a:solidFill>
                                    <a:schemeClr val="bg2">
                                      <a:lumMod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66" name="Conector recto 65"/>
                                <xdr:cNvCxnSpPr/>
                              </xdr:nvCxnSpPr>
                              <xdr:spPr>
                                <a:xfrm flipH="1" flipV="1">
                                  <a:off x="1924050" y="2800351"/>
                                  <a:ext cx="171450" cy="123824"/>
                                </a:xfrm>
                                <a:prstGeom prst="line">
                                  <a:avLst/>
                                </a:prstGeom>
                                <a:ln w="28575">
                                  <a:solidFill>
                                    <a:schemeClr val="bg2">
                                      <a:lumMod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</xdr:grpSp>
                          <xdr:grpSp>
                            <xdr:nvGrpSpPr>
                              <xdr:cNvPr id="67" name="Grupo 66"/>
                              <xdr:cNvGrpSpPr/>
                            </xdr:nvGrpSpPr>
                            <xdr:grpSpPr>
                              <a:xfrm rot="16200000">
                                <a:off x="5324477" y="2133602"/>
                                <a:ext cx="1104900" cy="123825"/>
                                <a:chOff x="1400175" y="2800350"/>
                                <a:chExt cx="1104900" cy="123825"/>
                              </a:xfrm>
                            </xdr:grpSpPr>
                            <xdr:cxnSp macro="">
                              <xdr:nvCxnSpPr>
                                <xdr:cNvPr id="68" name="Conector recto 67"/>
                                <xdr:cNvCxnSpPr/>
                              </xdr:nvCxnSpPr>
                              <xdr:spPr>
                                <a:xfrm>
                                  <a:off x="1400175" y="2924175"/>
                                  <a:ext cx="428625" cy="0"/>
                                </a:xfrm>
                                <a:prstGeom prst="line">
                                  <a:avLst/>
                                </a:prstGeom>
                                <a:ln w="28575">
                                  <a:solidFill>
                                    <a:schemeClr val="bg2">
                                      <a:lumMod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69" name="Conector recto 68"/>
                                <xdr:cNvCxnSpPr/>
                              </xdr:nvCxnSpPr>
                              <xdr:spPr>
                                <a:xfrm>
                                  <a:off x="2076450" y="2914650"/>
                                  <a:ext cx="428625" cy="0"/>
                                </a:xfrm>
                                <a:prstGeom prst="line">
                                  <a:avLst/>
                                </a:prstGeom>
                                <a:ln w="28575">
                                  <a:solidFill>
                                    <a:schemeClr val="bg2">
                                      <a:lumMod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70" name="Conector recto 69"/>
                                <xdr:cNvCxnSpPr/>
                              </xdr:nvCxnSpPr>
                              <xdr:spPr>
                                <a:xfrm flipV="1">
                                  <a:off x="1819275" y="2800350"/>
                                  <a:ext cx="114300" cy="123825"/>
                                </a:xfrm>
                                <a:prstGeom prst="line">
                                  <a:avLst/>
                                </a:prstGeom>
                                <a:ln w="28575">
                                  <a:solidFill>
                                    <a:schemeClr val="bg2">
                                      <a:lumMod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71" name="Conector recto 70"/>
                                <xdr:cNvCxnSpPr/>
                              </xdr:nvCxnSpPr>
                              <xdr:spPr>
                                <a:xfrm flipH="1" flipV="1">
                                  <a:off x="1924050" y="2800351"/>
                                  <a:ext cx="171450" cy="123824"/>
                                </a:xfrm>
                                <a:prstGeom prst="line">
                                  <a:avLst/>
                                </a:prstGeom>
                                <a:ln w="28575">
                                  <a:solidFill>
                                    <a:schemeClr val="bg2">
                                      <a:lumMod val="50000"/>
                                    </a:schemeClr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</xdr:grpSp>
                        </xdr:grpSp>
                      </xdr:grpSp>
                      <xdr:sp macro="" textlink="">
                        <xdr:nvSpPr>
                          <xdr:cNvPr id="77" name="Rectángulo 76"/>
                          <xdr:cNvSpPr/>
                        </xdr:nvSpPr>
                        <xdr:spPr>
                          <a:xfrm>
                            <a:off x="2314575" y="1571625"/>
                            <a:ext cx="2247900" cy="295276"/>
                          </a:xfrm>
                          <a:prstGeom prst="rect">
                            <a:avLst/>
                          </a:prstGeom>
                          <a:noFill/>
                          <a:ln w="19050">
                            <a:solidFill>
                              <a:srgbClr val="FF0000"/>
                            </a:solidFill>
                          </a:ln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algn="l"/>
                            <a:endParaRPr lang="es-PE" sz="1100"/>
                          </a:p>
                        </xdr:txBody>
                      </xdr:sp>
                      <xdr:cxnSp macro="">
                        <xdr:nvCxnSpPr>
                          <xdr:cNvPr id="79" name="Conector recto de flecha 78"/>
                          <xdr:cNvCxnSpPr/>
                        </xdr:nvCxnSpPr>
                        <xdr:spPr>
                          <a:xfrm>
                            <a:off x="3813176" y="1565275"/>
                            <a:ext cx="3174" cy="301625"/>
                          </a:xfrm>
                          <a:prstGeom prst="straightConnector1">
                            <a:avLst/>
                          </a:prstGeom>
                          <a:ln>
                            <a:solidFill>
                              <a:srgbClr val="FF0000"/>
                            </a:solidFill>
                            <a:tailEnd type="triangle"/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82" name="Conector recto de flecha 81"/>
                          <xdr:cNvCxnSpPr/>
                        </xdr:nvCxnSpPr>
                        <xdr:spPr>
                          <a:xfrm>
                            <a:off x="3044826" y="1565275"/>
                            <a:ext cx="3174" cy="301625"/>
                          </a:xfrm>
                          <a:prstGeom prst="straightConnector1">
                            <a:avLst/>
                          </a:prstGeom>
                          <a:ln>
                            <a:solidFill>
                              <a:srgbClr val="FF0000"/>
                            </a:solidFill>
                            <a:tailEnd type="triangle"/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83" name="Conector recto de flecha 82"/>
                          <xdr:cNvCxnSpPr/>
                        </xdr:nvCxnSpPr>
                        <xdr:spPr>
                          <a:xfrm>
                            <a:off x="2517776" y="1565275"/>
                            <a:ext cx="3174" cy="301625"/>
                          </a:xfrm>
                          <a:prstGeom prst="straightConnector1">
                            <a:avLst/>
                          </a:prstGeom>
                          <a:ln>
                            <a:solidFill>
                              <a:srgbClr val="FF0000"/>
                            </a:solidFill>
                            <a:tailEnd type="triangle"/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84" name="Conector recto de flecha 83"/>
                          <xdr:cNvCxnSpPr/>
                        </xdr:nvCxnSpPr>
                        <xdr:spPr>
                          <a:xfrm>
                            <a:off x="2759076" y="1565275"/>
                            <a:ext cx="3174" cy="301625"/>
                          </a:xfrm>
                          <a:prstGeom prst="straightConnector1">
                            <a:avLst/>
                          </a:prstGeom>
                          <a:ln>
                            <a:solidFill>
                              <a:srgbClr val="FF0000"/>
                            </a:solidFill>
                            <a:tailEnd type="triangle"/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85" name="Conector recto de flecha 84"/>
                          <xdr:cNvCxnSpPr/>
                        </xdr:nvCxnSpPr>
                        <xdr:spPr>
                          <a:xfrm>
                            <a:off x="3305176" y="1565275"/>
                            <a:ext cx="3174" cy="301625"/>
                          </a:xfrm>
                          <a:prstGeom prst="straightConnector1">
                            <a:avLst/>
                          </a:prstGeom>
                          <a:ln>
                            <a:solidFill>
                              <a:srgbClr val="FF0000"/>
                            </a:solidFill>
                            <a:tailEnd type="triangle"/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86" name="Conector recto de flecha 85"/>
                          <xdr:cNvCxnSpPr/>
                        </xdr:nvCxnSpPr>
                        <xdr:spPr>
                          <a:xfrm>
                            <a:off x="3546476" y="1565275"/>
                            <a:ext cx="3174" cy="301625"/>
                          </a:xfrm>
                          <a:prstGeom prst="straightConnector1">
                            <a:avLst/>
                          </a:prstGeom>
                          <a:ln>
                            <a:solidFill>
                              <a:srgbClr val="FF0000"/>
                            </a:solidFill>
                            <a:tailEnd type="triangle"/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87" name="Conector recto de flecha 86"/>
                          <xdr:cNvCxnSpPr/>
                        </xdr:nvCxnSpPr>
                        <xdr:spPr>
                          <a:xfrm>
                            <a:off x="4054476" y="1565275"/>
                            <a:ext cx="3174" cy="301625"/>
                          </a:xfrm>
                          <a:prstGeom prst="straightConnector1">
                            <a:avLst/>
                          </a:prstGeom>
                          <a:ln>
                            <a:solidFill>
                              <a:srgbClr val="FF0000"/>
                            </a:solidFill>
                            <a:tailEnd type="triangle"/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88" name="Conector recto de flecha 87"/>
                          <xdr:cNvCxnSpPr/>
                        </xdr:nvCxnSpPr>
                        <xdr:spPr>
                          <a:xfrm>
                            <a:off x="4295776" y="1565275"/>
                            <a:ext cx="3174" cy="301625"/>
                          </a:xfrm>
                          <a:prstGeom prst="straightConnector1">
                            <a:avLst/>
                          </a:prstGeom>
                          <a:ln>
                            <a:solidFill>
                              <a:srgbClr val="FF0000"/>
                            </a:solidFill>
                            <a:tailEnd type="triangle"/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</xdr:grpSp>
                    <xdr:sp macro="" textlink="">
                      <xdr:nvSpPr>
                        <xdr:cNvPr id="91" name="Elipse 90"/>
                        <xdr:cNvSpPr/>
                      </xdr:nvSpPr>
                      <xdr:spPr>
                        <a:xfrm>
                          <a:off x="1835150" y="2571750"/>
                          <a:ext cx="215900" cy="197959"/>
                        </a:xfrm>
                        <a:prstGeom prst="ellipse">
                          <a:avLst/>
                        </a:prstGeom>
                        <a:solidFill>
                          <a:schemeClr val="bg2"/>
                        </a:solidFill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wrap="square" rtlCol="0" anchor="ctr"/>
                        <a:lstStyle>
                          <a:defPPr>
                            <a:defRPr lang="es-PE"/>
                          </a:defPPr>
                          <a:lvl1pPr marL="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/>
                          <a:r>
                            <a:rPr lang="es-PE" sz="1200" b="1">
                              <a:solidFill>
                                <a:schemeClr val="tx1"/>
                              </a:solidFill>
                            </a:rPr>
                            <a:t>A</a:t>
                          </a:r>
                        </a:p>
                      </xdr:txBody>
                    </xdr:sp>
                    <xdr:sp macro="" textlink="">
                      <xdr:nvSpPr>
                        <xdr:cNvPr id="92" name="Elipse 91"/>
                        <xdr:cNvSpPr/>
                      </xdr:nvSpPr>
                      <xdr:spPr>
                        <a:xfrm>
                          <a:off x="4838700" y="2590800"/>
                          <a:ext cx="215900" cy="197959"/>
                        </a:xfrm>
                        <a:prstGeom prst="ellipse">
                          <a:avLst/>
                        </a:prstGeom>
                        <a:solidFill>
                          <a:schemeClr val="bg2"/>
                        </a:solidFill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wrap="square" rtlCol="0" anchor="ctr"/>
                        <a:lstStyle>
                          <a:defPPr>
                            <a:defRPr lang="es-PE"/>
                          </a:defPPr>
                          <a:lvl1pPr marL="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/>
                          <a:r>
                            <a:rPr lang="es-PE" sz="1200" b="1">
                              <a:solidFill>
                                <a:schemeClr val="tx1"/>
                              </a:solidFill>
                            </a:rPr>
                            <a:t>B</a:t>
                          </a:r>
                        </a:p>
                      </xdr:txBody>
                    </xdr:sp>
                  </xdr:grpSp>
                  <xdr:cxnSp macro="">
                    <xdr:nvCxnSpPr>
                      <xdr:cNvPr id="95" name="Conector recto 94"/>
                      <xdr:cNvCxnSpPr/>
                    </xdr:nvCxnSpPr>
                    <xdr:spPr>
                      <a:xfrm>
                        <a:off x="2295525" y="3057525"/>
                        <a:ext cx="879733" cy="1582"/>
                      </a:xfrm>
                      <a:prstGeom prst="line">
                        <a:avLst/>
                      </a:prstGeom>
                      <a:ln w="19050"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grpSp>
                    <xdr:nvGrpSpPr>
                      <xdr:cNvPr id="103" name="Grupo 102"/>
                      <xdr:cNvGrpSpPr/>
                    </xdr:nvGrpSpPr>
                    <xdr:grpSpPr>
                      <a:xfrm>
                        <a:off x="3950409" y="2981326"/>
                        <a:ext cx="631116" cy="152399"/>
                        <a:chOff x="3950409" y="2981326"/>
                        <a:chExt cx="631116" cy="152399"/>
                      </a:xfrm>
                    </xdr:grpSpPr>
                    <xdr:cxnSp macro="">
                      <xdr:nvCxnSpPr>
                        <xdr:cNvPr id="98" name="Conector recto 97"/>
                        <xdr:cNvCxnSpPr/>
                      </xdr:nvCxnSpPr>
                      <xdr:spPr>
                        <a:xfrm flipV="1">
                          <a:off x="3950409" y="3057525"/>
                          <a:ext cx="631116" cy="1582"/>
                        </a:xfrm>
                        <a:prstGeom prst="line">
                          <a:avLst/>
                        </a:prstGeom>
                        <a:ln w="19050">
                          <a:solidFill>
                            <a:srgbClr val="FF000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99" name="Conector recto 98"/>
                        <xdr:cNvCxnSpPr/>
                      </xdr:nvCxnSpPr>
                      <xdr:spPr>
                        <a:xfrm flipV="1">
                          <a:off x="4581525" y="2981326"/>
                          <a:ext cx="0" cy="152399"/>
                        </a:xfrm>
                        <a:prstGeom prst="line">
                          <a:avLst/>
                        </a:prstGeom>
                        <a:ln w="19050">
                          <a:solidFill>
                            <a:srgbClr val="FF000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xdr:cxnSp macro="">
                    <xdr:nvCxnSpPr>
                      <xdr:cNvPr id="104" name="Conector recto 103"/>
                      <xdr:cNvCxnSpPr/>
                    </xdr:nvCxnSpPr>
                    <xdr:spPr>
                      <a:xfrm flipV="1">
                        <a:off x="2305050" y="2981326"/>
                        <a:ext cx="0" cy="152399"/>
                      </a:xfrm>
                      <a:prstGeom prst="line">
                        <a:avLst/>
                      </a:prstGeom>
                      <a:ln w="19050"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cxnSp macro="">
                  <xdr:nvCxnSpPr>
                    <xdr:cNvPr id="115" name="Conector recto 114"/>
                    <xdr:cNvCxnSpPr/>
                  </xdr:nvCxnSpPr>
                  <xdr:spPr>
                    <a:xfrm>
                      <a:off x="2286000" y="5029200"/>
                      <a:ext cx="2295525" cy="0"/>
                    </a:xfrm>
                    <a:prstGeom prst="line">
                      <a:avLst/>
                    </a:prstGeom>
                    <a:ln w="19050">
                      <a:solidFill>
                        <a:schemeClr val="accent5">
                          <a:lumMod val="75000"/>
                        </a:schemeClr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16" name="Conector recto 115"/>
                    <xdr:cNvCxnSpPr/>
                  </xdr:nvCxnSpPr>
                  <xdr:spPr>
                    <a:xfrm>
                      <a:off x="4581525" y="3286125"/>
                      <a:ext cx="0" cy="3209925"/>
                    </a:xfrm>
                    <a:prstGeom prst="line">
                      <a:avLst/>
                    </a:prstGeom>
                    <a:ln w="19050">
                      <a:solidFill>
                        <a:schemeClr val="accent5">
                          <a:lumMod val="75000"/>
                        </a:schemeClr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19" name="Conector recto 118"/>
                    <xdr:cNvCxnSpPr/>
                  </xdr:nvCxnSpPr>
                  <xdr:spPr>
                    <a:xfrm flipH="1">
                      <a:off x="2286000" y="3295650"/>
                      <a:ext cx="9525" cy="3200400"/>
                    </a:xfrm>
                    <a:prstGeom prst="line">
                      <a:avLst/>
                    </a:prstGeom>
                    <a:ln w="19050">
                      <a:solidFill>
                        <a:schemeClr val="accent5">
                          <a:lumMod val="75000"/>
                        </a:schemeClr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cxnSp macro="">
                <xdr:nvCxnSpPr>
                  <xdr:cNvPr id="121" name="Conector recto 120"/>
                  <xdr:cNvCxnSpPr/>
                </xdr:nvCxnSpPr>
                <xdr:spPr>
                  <a:xfrm>
                    <a:off x="2295525" y="3571875"/>
                    <a:ext cx="2272248" cy="828675"/>
                  </a:xfrm>
                  <a:prstGeom prst="line">
                    <a:avLst/>
                  </a:prstGeom>
                  <a:ln w="19050">
                    <a:solidFill>
                      <a:schemeClr val="accent6"/>
                    </a:solidFill>
                    <a:prstDash val="sysDash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23" name="Conector recto 122"/>
                  <xdr:cNvCxnSpPr/>
                </xdr:nvCxnSpPr>
                <xdr:spPr>
                  <a:xfrm>
                    <a:off x="2295525" y="4619625"/>
                    <a:ext cx="2281737" cy="838200"/>
                  </a:xfrm>
                  <a:prstGeom prst="line">
                    <a:avLst/>
                  </a:prstGeom>
                  <a:ln w="19050">
                    <a:solidFill>
                      <a:schemeClr val="accent6"/>
                    </a:solidFill>
                    <a:prstDash val="sysDash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mc:AlternateContent xmlns:mc="http://schemas.openxmlformats.org/markup-compatibility/2006" xmlns:a14="http://schemas.microsoft.com/office/drawing/2010/main">
              <mc:Choice Requires="a14">
                <xdr:sp macro="" textlink="">
                  <xdr:nvSpPr>
                    <xdr:cNvPr id="130" name="CuadroTexto 129"/>
                    <xdr:cNvSpPr txBox="1"/>
                  </xdr:nvSpPr>
                  <xdr:spPr>
                    <a:xfrm>
                      <a:off x="1600200" y="3886200"/>
                      <a:ext cx="666750" cy="200025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lIns="0" tIns="0" rIns="0" bIns="0" rtlCol="0" anchor="t">
                      <a:noAutofit/>
                    </a:bodyPr>
                    <a:lstStyle/>
                    <a:p>
                      <a:pPr/>
                      <a14:m>
                        <m:oMathPara xmlns:m="http://schemas.openxmlformats.org/officeDocument/2006/math">
                          <m:oMathParaPr>
                            <m:jc m:val="centerGroup"/>
                          </m:oMathParaPr>
                          <m:oMath xmlns:m="http://schemas.openxmlformats.org/officeDocument/2006/math">
                            <m:r>
                              <a:rPr lang="es-PE" sz="11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m:t>𝐷𝐹𝐶</m:t>
                            </m:r>
                            <m:r>
                              <a:rPr lang="es-PE" sz="11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m:t> (</m:t>
                            </m:r>
                            <m:r>
                              <a:rPr lang="es-PE" sz="11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m:t>𝑊𝐷</m:t>
                            </m:r>
                            <m:r>
                              <a:rPr lang="es-PE" sz="11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m:t>)</m:t>
                            </m:r>
                          </m:oMath>
                        </m:oMathPara>
                      </a14:m>
                      <a:endParaRPr lang="es-PE" sz="1100" b="0" i="1">
                        <a:solidFill>
                          <a:srgbClr val="FF0000"/>
                        </a:solidFill>
                      </a:endParaRPr>
                    </a:p>
                  </xdr:txBody>
                </xdr:sp>
              </mc:Choice>
              <mc:Fallback xmlns="">
                <xdr:sp macro="" textlink="">
                  <xdr:nvSpPr>
                    <xdr:cNvPr id="130" name="CuadroTexto 129"/>
                    <xdr:cNvSpPr txBox="1"/>
                  </xdr:nvSpPr>
                  <xdr:spPr>
                    <a:xfrm>
                      <a:off x="1600200" y="3886200"/>
                      <a:ext cx="666750" cy="200025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lIns="0" tIns="0" rIns="0" bIns="0" rtlCol="0" anchor="t">
                      <a:noAutofit/>
                    </a:bodyPr>
                    <a:lstStyle/>
                    <a:p>
                      <a:pPr/>
                      <a:r>
                        <a:rPr lang="es-PE" sz="1100" b="0" i="0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a:t>𝐷𝐹𝐶 (𝑊𝐷)</a:t>
                      </a:r>
                      <a:endParaRPr lang="es-PE" sz="1100" b="0" i="1">
                        <a:solidFill>
                          <a:srgbClr val="FF0000"/>
                        </a:solidFill>
                      </a:endParaRPr>
                    </a:p>
                  </xdr:txBody>
                </xdr:sp>
              </mc:Fallback>
            </mc:AlternateContent>
            <mc:AlternateContent xmlns:mc="http://schemas.openxmlformats.org/markup-compatibility/2006" xmlns:a14="http://schemas.microsoft.com/office/drawing/2010/main">
              <mc:Choice Requires="a14">
                <xdr:sp macro="" textlink="">
                  <xdr:nvSpPr>
                    <xdr:cNvPr id="131" name="CuadroTexto 130"/>
                    <xdr:cNvSpPr txBox="1"/>
                  </xdr:nvSpPr>
                  <xdr:spPr>
                    <a:xfrm>
                      <a:off x="1609725" y="4933950"/>
                      <a:ext cx="666750" cy="200025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lIns="0" tIns="0" rIns="0" bIns="0" rtlCol="0" anchor="t">
                      <a:noAutofit/>
                    </a:bodyPr>
                    <a:lstStyle/>
                    <a:p>
                      <a:pPr/>
                      <a14:m>
                        <m:oMathPara xmlns:m="http://schemas.openxmlformats.org/officeDocument/2006/math">
                          <m:oMathParaPr>
                            <m:jc m:val="centerGroup"/>
                          </m:oMathParaPr>
                          <m:oMath xmlns:m="http://schemas.openxmlformats.org/officeDocument/2006/math">
                            <m:r>
                              <a:rPr lang="es-PE" sz="11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m:t>𝐷𝐹𝐶</m:t>
                            </m:r>
                            <m:r>
                              <a:rPr lang="es-PE" sz="11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m:t> (</m:t>
                            </m:r>
                            <m:r>
                              <a:rPr lang="es-PE" sz="11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m:t>𝑊𝐿</m:t>
                            </m:r>
                            <m:r>
                              <a:rPr lang="es-PE" sz="11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m:t>)</m:t>
                            </m:r>
                          </m:oMath>
                        </m:oMathPara>
                      </a14:m>
                      <a:endParaRPr lang="es-PE" sz="1100" b="0" i="1">
                        <a:solidFill>
                          <a:srgbClr val="FF0000"/>
                        </a:solidFill>
                      </a:endParaRPr>
                    </a:p>
                  </xdr:txBody>
                </xdr:sp>
              </mc:Choice>
              <mc:Fallback xmlns="">
                <xdr:sp macro="" textlink="">
                  <xdr:nvSpPr>
                    <xdr:cNvPr id="131" name="CuadroTexto 130"/>
                    <xdr:cNvSpPr txBox="1"/>
                  </xdr:nvSpPr>
                  <xdr:spPr>
                    <a:xfrm>
                      <a:off x="1609725" y="4933950"/>
                      <a:ext cx="666750" cy="200025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lIns="0" tIns="0" rIns="0" bIns="0" rtlCol="0" anchor="t">
                      <a:noAutofit/>
                    </a:bodyPr>
                    <a:lstStyle/>
                    <a:p>
                      <a:pPr/>
                      <a:r>
                        <a:rPr lang="es-PE" sz="1100" b="0" i="0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a:t>𝐷𝐹𝐶 (𝑊𝐿)</a:t>
                      </a:r>
                      <a:endParaRPr lang="es-PE" sz="1100" b="0" i="1">
                        <a:solidFill>
                          <a:srgbClr val="FF0000"/>
                        </a:solidFill>
                      </a:endParaRPr>
                    </a:p>
                  </xdr:txBody>
                </xdr:sp>
              </mc:Fallback>
            </mc:AlternateContent>
            <mc:AlternateContent xmlns:mc="http://schemas.openxmlformats.org/markup-compatibility/2006" xmlns:a14="http://schemas.microsoft.com/office/drawing/2010/main">
              <mc:Choice Requires="a14">
                <xdr:sp macro="" textlink="">
                  <xdr:nvSpPr>
                    <xdr:cNvPr id="132" name="CuadroTexto 131"/>
                    <xdr:cNvSpPr txBox="1"/>
                  </xdr:nvSpPr>
                  <xdr:spPr>
                    <a:xfrm>
                      <a:off x="2371724" y="3724276"/>
                      <a:ext cx="257175" cy="190500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lIns="0" tIns="0" rIns="0" bIns="0" rtlCol="0" anchor="t">
                      <a:noAutofit/>
                    </a:bodyPr>
                    <a:lstStyle/>
                    <a:p>
                      <a:pPr/>
                      <a14:m>
                        <m:oMathPara xmlns:m="http://schemas.openxmlformats.org/officeDocument/2006/math">
                          <m:oMathParaPr>
                            <m:jc m:val="centerGroup"/>
                          </m:oMathParaPr>
                          <m:oMath xmlns:m="http://schemas.openxmlformats.org/officeDocument/2006/math">
                            <m:r>
                              <a:rPr lang="es-PE" sz="11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m:t>(−)</m:t>
                            </m:r>
                          </m:oMath>
                        </m:oMathPara>
                      </a14:m>
                      <a:endParaRPr lang="es-PE" sz="1100" b="0" i="1">
                        <a:solidFill>
                          <a:srgbClr val="FF0000"/>
                        </a:solidFill>
                      </a:endParaRPr>
                    </a:p>
                  </xdr:txBody>
                </xdr:sp>
              </mc:Choice>
              <mc:Fallback xmlns="">
                <xdr:sp macro="" textlink="">
                  <xdr:nvSpPr>
                    <xdr:cNvPr id="132" name="CuadroTexto 131"/>
                    <xdr:cNvSpPr txBox="1"/>
                  </xdr:nvSpPr>
                  <xdr:spPr>
                    <a:xfrm>
                      <a:off x="2371724" y="3724276"/>
                      <a:ext cx="257175" cy="190500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lIns="0" tIns="0" rIns="0" bIns="0" rtlCol="0" anchor="t">
                      <a:noAutofit/>
                    </a:bodyPr>
                    <a:lstStyle/>
                    <a:p>
                      <a:pPr/>
                      <a:r>
                        <a:rPr lang="es-PE" sz="1100" b="0" i="0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a:t>(−)</a:t>
                      </a:r>
                      <a:endParaRPr lang="es-PE" sz="1100" b="0" i="1">
                        <a:solidFill>
                          <a:srgbClr val="FF0000"/>
                        </a:solidFill>
                      </a:endParaRPr>
                    </a:p>
                  </xdr:txBody>
                </xdr:sp>
              </mc:Fallback>
            </mc:AlternateContent>
            <mc:AlternateContent xmlns:mc="http://schemas.openxmlformats.org/markup-compatibility/2006" xmlns:a14="http://schemas.microsoft.com/office/drawing/2010/main">
              <mc:Choice Requires="a14">
                <xdr:sp macro="" textlink="">
                  <xdr:nvSpPr>
                    <xdr:cNvPr id="133" name="CuadroTexto 132"/>
                    <xdr:cNvSpPr txBox="1"/>
                  </xdr:nvSpPr>
                  <xdr:spPr>
                    <a:xfrm>
                      <a:off x="2371724" y="4781551"/>
                      <a:ext cx="257175" cy="190500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lIns="0" tIns="0" rIns="0" bIns="0" rtlCol="0" anchor="t">
                      <a:noAutofit/>
                    </a:bodyPr>
                    <a:lstStyle/>
                    <a:p>
                      <a:pPr/>
                      <a14:m>
                        <m:oMathPara xmlns:m="http://schemas.openxmlformats.org/officeDocument/2006/math">
                          <m:oMathParaPr>
                            <m:jc m:val="centerGroup"/>
                          </m:oMathParaPr>
                          <m:oMath xmlns:m="http://schemas.openxmlformats.org/officeDocument/2006/math">
                            <m:r>
                              <a:rPr lang="es-PE" sz="11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m:t>(−)</m:t>
                            </m:r>
                          </m:oMath>
                        </m:oMathPara>
                      </a14:m>
                      <a:endParaRPr lang="es-PE" sz="1100" b="0" i="1">
                        <a:solidFill>
                          <a:srgbClr val="FF0000"/>
                        </a:solidFill>
                      </a:endParaRPr>
                    </a:p>
                  </xdr:txBody>
                </xdr:sp>
              </mc:Choice>
              <mc:Fallback xmlns="">
                <xdr:sp macro="" textlink="">
                  <xdr:nvSpPr>
                    <xdr:cNvPr id="133" name="CuadroTexto 132"/>
                    <xdr:cNvSpPr txBox="1"/>
                  </xdr:nvSpPr>
                  <xdr:spPr>
                    <a:xfrm>
                      <a:off x="2371724" y="4781551"/>
                      <a:ext cx="257175" cy="190500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lIns="0" tIns="0" rIns="0" bIns="0" rtlCol="0" anchor="t">
                      <a:noAutofit/>
                    </a:bodyPr>
                    <a:lstStyle/>
                    <a:p>
                      <a:pPr/>
                      <a:r>
                        <a:rPr lang="es-PE" sz="1100" b="0" i="0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a:t>(−)</a:t>
                      </a:r>
                      <a:endParaRPr lang="es-PE" sz="1100" b="0" i="1">
                        <a:solidFill>
                          <a:srgbClr val="FF0000"/>
                        </a:solidFill>
                      </a:endParaRPr>
                    </a:p>
                  </xdr:txBody>
                </xdr:sp>
              </mc:Fallback>
            </mc:AlternateContent>
            <mc:AlternateContent xmlns:mc="http://schemas.openxmlformats.org/markup-compatibility/2006" xmlns:a14="http://schemas.microsoft.com/office/drawing/2010/main">
              <mc:Choice Requires="a14">
                <xdr:sp macro="" textlink="">
                  <xdr:nvSpPr>
                    <xdr:cNvPr id="134" name="CuadroTexto 133"/>
                    <xdr:cNvSpPr txBox="1"/>
                  </xdr:nvSpPr>
                  <xdr:spPr>
                    <a:xfrm>
                      <a:off x="4267199" y="4029076"/>
                      <a:ext cx="257175" cy="190500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lIns="0" tIns="0" rIns="0" bIns="0" rtlCol="0" anchor="t">
                      <a:noAutofit/>
                    </a:bodyPr>
                    <a:lstStyle/>
                    <a:p>
                      <a:pPr/>
                      <a14:m>
                        <m:oMathPara xmlns:m="http://schemas.openxmlformats.org/officeDocument/2006/math">
                          <m:oMathParaPr>
                            <m:jc m:val="centerGroup"/>
                          </m:oMathParaPr>
                          <m:oMath xmlns:m="http://schemas.openxmlformats.org/officeDocument/2006/math">
                            <m:r>
                              <a:rPr lang="es-PE" sz="11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m:t>(+)</m:t>
                            </m:r>
                          </m:oMath>
                        </m:oMathPara>
                      </a14:m>
                      <a:endParaRPr lang="es-PE" sz="1100" b="0" i="1">
                        <a:solidFill>
                          <a:srgbClr val="FF0000"/>
                        </a:solidFill>
                      </a:endParaRPr>
                    </a:p>
                  </xdr:txBody>
                </xdr:sp>
              </mc:Choice>
              <mc:Fallback xmlns="">
                <xdr:sp macro="" textlink="">
                  <xdr:nvSpPr>
                    <xdr:cNvPr id="134" name="CuadroTexto 133"/>
                    <xdr:cNvSpPr txBox="1"/>
                  </xdr:nvSpPr>
                  <xdr:spPr>
                    <a:xfrm>
                      <a:off x="4267199" y="4029076"/>
                      <a:ext cx="257175" cy="190500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lIns="0" tIns="0" rIns="0" bIns="0" rtlCol="0" anchor="t">
                      <a:noAutofit/>
                    </a:bodyPr>
                    <a:lstStyle/>
                    <a:p>
                      <a:pPr/>
                      <a:r>
                        <a:rPr lang="es-PE" sz="1100" b="0" i="0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a:t>(+)</a:t>
                      </a:r>
                      <a:endParaRPr lang="es-PE" sz="1100" b="0" i="1">
                        <a:solidFill>
                          <a:srgbClr val="FF0000"/>
                        </a:solidFill>
                      </a:endParaRPr>
                    </a:p>
                  </xdr:txBody>
                </xdr:sp>
              </mc:Fallback>
            </mc:AlternateContent>
            <mc:AlternateContent xmlns:mc="http://schemas.openxmlformats.org/markup-compatibility/2006" xmlns:a14="http://schemas.microsoft.com/office/drawing/2010/main">
              <mc:Choice Requires="a14">
                <xdr:sp macro="" textlink="">
                  <xdr:nvSpPr>
                    <xdr:cNvPr id="135" name="CuadroTexto 134"/>
                    <xdr:cNvSpPr txBox="1"/>
                  </xdr:nvSpPr>
                  <xdr:spPr>
                    <a:xfrm>
                      <a:off x="4267199" y="5095876"/>
                      <a:ext cx="257175" cy="190500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lIns="0" tIns="0" rIns="0" bIns="0" rtlCol="0" anchor="t">
                      <a:noAutofit/>
                    </a:bodyPr>
                    <a:lstStyle/>
                    <a:p>
                      <a:pPr/>
                      <a14:m>
                        <m:oMathPara xmlns:m="http://schemas.openxmlformats.org/officeDocument/2006/math">
                          <m:oMathParaPr>
                            <m:jc m:val="centerGroup"/>
                          </m:oMathParaPr>
                          <m:oMath xmlns:m="http://schemas.openxmlformats.org/officeDocument/2006/math">
                            <m:r>
                              <a:rPr lang="es-PE" sz="11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m:t>(+)</m:t>
                            </m:r>
                          </m:oMath>
                        </m:oMathPara>
                      </a14:m>
                      <a:endParaRPr lang="es-PE" sz="1100" b="0" i="1">
                        <a:solidFill>
                          <a:srgbClr val="FF0000"/>
                        </a:solidFill>
                      </a:endParaRPr>
                    </a:p>
                  </xdr:txBody>
                </xdr:sp>
              </mc:Choice>
              <mc:Fallback xmlns="">
                <xdr:sp macro="" textlink="">
                  <xdr:nvSpPr>
                    <xdr:cNvPr id="135" name="CuadroTexto 134"/>
                    <xdr:cNvSpPr txBox="1"/>
                  </xdr:nvSpPr>
                  <xdr:spPr>
                    <a:xfrm>
                      <a:off x="4267199" y="5095876"/>
                      <a:ext cx="257175" cy="190500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lIns="0" tIns="0" rIns="0" bIns="0" rtlCol="0" anchor="t">
                      <a:noAutofit/>
                    </a:bodyPr>
                    <a:lstStyle/>
                    <a:p>
                      <a:pPr/>
                      <a:r>
                        <a:rPr lang="es-PE" sz="1100" b="0" i="0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a:t>(+)</a:t>
                      </a:r>
                      <a:endParaRPr lang="es-PE" sz="1100" b="0" i="1">
                        <a:solidFill>
                          <a:srgbClr val="FF0000"/>
                        </a:solidFill>
                      </a:endParaRPr>
                    </a:p>
                  </xdr:txBody>
                </xdr:sp>
              </mc:Fallback>
            </mc:AlternateContent>
          </xdr:grpSp>
          <xdr:grpSp>
            <xdr:nvGrpSpPr>
              <xdr:cNvPr id="146" name="Grupo 145"/>
              <xdr:cNvGrpSpPr/>
            </xdr:nvGrpSpPr>
            <xdr:grpSpPr>
              <a:xfrm>
                <a:off x="6867454" y="2619389"/>
                <a:ext cx="771525" cy="152398"/>
                <a:chOff x="6867454" y="2619389"/>
                <a:chExt cx="771525" cy="152398"/>
              </a:xfrm>
            </xdr:grpSpPr>
            <xdr:grpSp>
              <xdr:nvGrpSpPr>
                <xdr:cNvPr id="144" name="Grupo 143"/>
                <xdr:cNvGrpSpPr/>
              </xdr:nvGrpSpPr>
              <xdr:grpSpPr>
                <a:xfrm>
                  <a:off x="6867454" y="2619389"/>
                  <a:ext cx="771525" cy="152398"/>
                  <a:chOff x="6867454" y="2619389"/>
                  <a:chExt cx="771525" cy="152398"/>
                </a:xfrm>
              </xdr:grpSpPr>
              <xdr:cxnSp macro="">
                <xdr:nvCxnSpPr>
                  <xdr:cNvPr id="140" name="Conector recto 139"/>
                  <xdr:cNvCxnSpPr/>
                </xdr:nvCxnSpPr>
                <xdr:spPr>
                  <a:xfrm flipV="1">
                    <a:off x="6867454" y="2695587"/>
                    <a:ext cx="771525" cy="1"/>
                  </a:xfrm>
                  <a:prstGeom prst="line">
                    <a:avLst/>
                  </a:prstGeom>
                  <a:ln w="19050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41" name="Conector recto 140"/>
                  <xdr:cNvCxnSpPr/>
                </xdr:nvCxnSpPr>
                <xdr:spPr>
                  <a:xfrm flipV="1">
                    <a:off x="7638979" y="2619389"/>
                    <a:ext cx="0" cy="152398"/>
                  </a:xfrm>
                  <a:prstGeom prst="line">
                    <a:avLst/>
                  </a:prstGeom>
                  <a:ln w="19050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145" name="Conector recto 144"/>
                <xdr:cNvCxnSpPr/>
              </xdr:nvCxnSpPr>
              <xdr:spPr>
                <a:xfrm flipV="1">
                  <a:off x="6867454" y="2619389"/>
                  <a:ext cx="0" cy="152398"/>
                </a:xfrm>
                <a:prstGeom prst="line">
                  <a:avLst/>
                </a:prstGeom>
                <a:ln w="19050"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47" name="Grupo 146"/>
              <xdr:cNvGrpSpPr/>
            </xdr:nvGrpSpPr>
            <xdr:grpSpPr>
              <a:xfrm rot="5400000">
                <a:off x="6405774" y="2134599"/>
                <a:ext cx="671995" cy="195259"/>
                <a:chOff x="6864716" y="2635862"/>
                <a:chExt cx="818518" cy="160211"/>
              </a:xfrm>
            </xdr:grpSpPr>
            <xdr:grpSp>
              <xdr:nvGrpSpPr>
                <xdr:cNvPr id="148" name="Grupo 147"/>
                <xdr:cNvGrpSpPr/>
              </xdr:nvGrpSpPr>
              <xdr:grpSpPr>
                <a:xfrm>
                  <a:off x="6864716" y="2643675"/>
                  <a:ext cx="818518" cy="152398"/>
                  <a:chOff x="6864716" y="2643675"/>
                  <a:chExt cx="818518" cy="152398"/>
                </a:xfrm>
              </xdr:grpSpPr>
              <xdr:cxnSp macro="">
                <xdr:nvCxnSpPr>
                  <xdr:cNvPr id="150" name="Conector recto 149"/>
                  <xdr:cNvCxnSpPr/>
                </xdr:nvCxnSpPr>
                <xdr:spPr>
                  <a:xfrm rot="16200000">
                    <a:off x="7272007" y="2310550"/>
                    <a:ext cx="2035" cy="816617"/>
                  </a:xfrm>
                  <a:prstGeom prst="line">
                    <a:avLst/>
                  </a:prstGeom>
                  <a:ln w="19050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51" name="Conector recto 150"/>
                  <xdr:cNvCxnSpPr/>
                </xdr:nvCxnSpPr>
                <xdr:spPr>
                  <a:xfrm flipV="1">
                    <a:off x="7683234" y="2643675"/>
                    <a:ext cx="0" cy="152398"/>
                  </a:xfrm>
                  <a:prstGeom prst="line">
                    <a:avLst/>
                  </a:prstGeom>
                  <a:ln w="19050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149" name="Conector recto 148"/>
                <xdr:cNvCxnSpPr/>
              </xdr:nvCxnSpPr>
              <xdr:spPr>
                <a:xfrm flipV="1">
                  <a:off x="6864716" y="2635862"/>
                  <a:ext cx="0" cy="152398"/>
                </a:xfrm>
                <a:prstGeom prst="line">
                  <a:avLst/>
                </a:prstGeom>
                <a:ln w="19050"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55" name="Grupo 154"/>
              <xdr:cNvGrpSpPr/>
            </xdr:nvGrpSpPr>
            <xdr:grpSpPr>
              <a:xfrm>
                <a:off x="6867525" y="1895475"/>
                <a:ext cx="752475" cy="680783"/>
                <a:chOff x="6867525" y="1895475"/>
                <a:chExt cx="752475" cy="680783"/>
              </a:xfrm>
            </xdr:grpSpPr>
            <xdr:grpSp>
              <xdr:nvGrpSpPr>
                <xdr:cNvPr id="139" name="Grupo 138"/>
                <xdr:cNvGrpSpPr/>
              </xdr:nvGrpSpPr>
              <xdr:grpSpPr>
                <a:xfrm>
                  <a:off x="6867525" y="1895475"/>
                  <a:ext cx="752475" cy="680783"/>
                  <a:chOff x="6867525" y="1895475"/>
                  <a:chExt cx="752475" cy="680783"/>
                </a:xfrm>
              </xdr:grpSpPr>
              <xdr:sp macro="" textlink="">
                <xdr:nvSpPr>
                  <xdr:cNvPr id="137" name="Rectángulo 136"/>
                  <xdr:cNvSpPr/>
                </xdr:nvSpPr>
                <xdr:spPr>
                  <a:xfrm>
                    <a:off x="6867525" y="1895475"/>
                    <a:ext cx="752475" cy="680783"/>
                  </a:xfrm>
                  <a:prstGeom prst="rect">
                    <a:avLst/>
                  </a:prstGeom>
                  <a:solidFill>
                    <a:schemeClr val="bg1">
                      <a:lumMod val="65000"/>
                    </a:schemeClr>
                  </a:solidFill>
                  <a:ln>
                    <a:solidFill>
                      <a:schemeClr val="bg1">
                        <a:lumMod val="65000"/>
                      </a:schemeClr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s-PE" sz="1100"/>
                  </a:p>
                </xdr:txBody>
              </xdr:sp>
              <xdr:sp macro="" textlink="">
                <xdr:nvSpPr>
                  <xdr:cNvPr id="138" name="Rectángulo 137"/>
                  <xdr:cNvSpPr/>
                </xdr:nvSpPr>
                <xdr:spPr>
                  <a:xfrm>
                    <a:off x="6867525" y="1895475"/>
                    <a:ext cx="752475" cy="673564"/>
                  </a:xfrm>
                  <a:prstGeom prst="rect">
                    <a:avLst/>
                  </a:prstGeom>
                  <a:noFill/>
                  <a:ln w="28575">
                    <a:solidFill>
                      <a:schemeClr val="bg2">
                        <a:lumMod val="50000"/>
                      </a:schemeClr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s-PE" sz="1100"/>
                  </a:p>
                </xdr:txBody>
              </xdr:sp>
            </xdr:grpSp>
            <xdr:sp macro="" textlink="">
              <xdr:nvSpPr>
                <xdr:cNvPr id="152" name="Conector 151"/>
                <xdr:cNvSpPr/>
              </xdr:nvSpPr>
              <xdr:spPr>
                <a:xfrm rot="5400000">
                  <a:off x="7176048" y="2394981"/>
                  <a:ext cx="132038" cy="129451"/>
                </a:xfrm>
                <a:prstGeom prst="flowChartConnector">
                  <a:avLst/>
                </a:prstGeom>
                <a:solidFill>
                  <a:schemeClr val="accent1">
                    <a:lumMod val="60000"/>
                    <a:lumOff val="40000"/>
                  </a:schemeClr>
                </a:solid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es-PE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es-PE"/>
                </a:p>
              </xdr:txBody>
            </xdr:sp>
            <xdr:sp macro="" textlink="">
              <xdr:nvSpPr>
                <xdr:cNvPr id="153" name="Conector 152"/>
                <xdr:cNvSpPr/>
              </xdr:nvSpPr>
              <xdr:spPr>
                <a:xfrm rot="5400000">
                  <a:off x="7399409" y="2385732"/>
                  <a:ext cx="132037" cy="133512"/>
                </a:xfrm>
                <a:prstGeom prst="flowChartConnector">
                  <a:avLst/>
                </a:prstGeom>
                <a:solidFill>
                  <a:schemeClr val="accent1">
                    <a:lumMod val="60000"/>
                    <a:lumOff val="40000"/>
                  </a:schemeClr>
                </a:solid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es-PE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es-PE"/>
                </a:p>
              </xdr:txBody>
            </xdr:sp>
            <xdr:sp macro="" textlink="">
              <xdr:nvSpPr>
                <xdr:cNvPr id="154" name="Conector 153"/>
                <xdr:cNvSpPr/>
              </xdr:nvSpPr>
              <xdr:spPr>
                <a:xfrm rot="5400000">
                  <a:off x="6958579" y="2395631"/>
                  <a:ext cx="132036" cy="128151"/>
                </a:xfrm>
                <a:prstGeom prst="flowChartConnector">
                  <a:avLst/>
                </a:prstGeom>
                <a:solidFill>
                  <a:schemeClr val="accent1">
                    <a:lumMod val="60000"/>
                    <a:lumOff val="40000"/>
                  </a:schemeClr>
                </a:solid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es-PE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es-PE"/>
                </a:p>
              </xdr:txBody>
            </xdr:sp>
          </xdr:grpSp>
          <xdr:grpSp>
            <xdr:nvGrpSpPr>
              <xdr:cNvPr id="156" name="Grupo 155"/>
              <xdr:cNvGrpSpPr/>
            </xdr:nvGrpSpPr>
            <xdr:grpSpPr>
              <a:xfrm rot="5400000">
                <a:off x="7484029" y="2074316"/>
                <a:ext cx="567216" cy="200024"/>
                <a:chOff x="6858000" y="2647951"/>
                <a:chExt cx="827829" cy="152398"/>
              </a:xfrm>
            </xdr:grpSpPr>
            <xdr:grpSp>
              <xdr:nvGrpSpPr>
                <xdr:cNvPr id="157" name="Grupo 156"/>
                <xdr:cNvGrpSpPr/>
              </xdr:nvGrpSpPr>
              <xdr:grpSpPr>
                <a:xfrm>
                  <a:off x="6858000" y="2647951"/>
                  <a:ext cx="827829" cy="152398"/>
                  <a:chOff x="6858000" y="2647951"/>
                  <a:chExt cx="827829" cy="152398"/>
                </a:xfrm>
              </xdr:grpSpPr>
              <xdr:cxnSp macro="">
                <xdr:nvCxnSpPr>
                  <xdr:cNvPr id="159" name="Conector recto 158"/>
                  <xdr:cNvCxnSpPr/>
                </xdr:nvCxnSpPr>
                <xdr:spPr>
                  <a:xfrm rot="16200000" flipH="1">
                    <a:off x="7269715" y="2312435"/>
                    <a:ext cx="2220" cy="825649"/>
                  </a:xfrm>
                  <a:prstGeom prst="line">
                    <a:avLst/>
                  </a:prstGeom>
                  <a:ln w="19050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60" name="Conector recto 159"/>
                  <xdr:cNvCxnSpPr/>
                </xdr:nvCxnSpPr>
                <xdr:spPr>
                  <a:xfrm flipV="1">
                    <a:off x="7685829" y="2647951"/>
                    <a:ext cx="0" cy="152398"/>
                  </a:xfrm>
                  <a:prstGeom prst="line">
                    <a:avLst/>
                  </a:prstGeom>
                  <a:ln w="19050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158" name="Conector recto 157"/>
                <xdr:cNvCxnSpPr/>
              </xdr:nvCxnSpPr>
              <xdr:spPr>
                <a:xfrm flipV="1">
                  <a:off x="6858000" y="2647951"/>
                  <a:ext cx="0" cy="152398"/>
                </a:xfrm>
                <a:prstGeom prst="line">
                  <a:avLst/>
                </a:prstGeom>
                <a:ln w="19050"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  <xdr:cxnSp macro="">
          <xdr:nvCxnSpPr>
            <xdr:cNvPr id="169" name="Conector recto 168"/>
            <xdr:cNvCxnSpPr/>
          </xdr:nvCxnSpPr>
          <xdr:spPr>
            <a:xfrm>
              <a:off x="2286000" y="6086475"/>
              <a:ext cx="2295525" cy="0"/>
            </a:xfrm>
            <a:prstGeom prst="line">
              <a:avLst/>
            </a:prstGeom>
            <a:ln w="1905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0" name="Conector recto 169"/>
            <xdr:cNvCxnSpPr/>
          </xdr:nvCxnSpPr>
          <xdr:spPr>
            <a:xfrm>
              <a:off x="2295525" y="5676900"/>
              <a:ext cx="2281737" cy="819150"/>
            </a:xfrm>
            <a:prstGeom prst="line">
              <a:avLst/>
            </a:prstGeom>
            <a:ln w="19050">
              <a:solidFill>
                <a:schemeClr val="accent6"/>
              </a:solidFill>
              <a:prstDash val="sys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76" name="CuadroTexto 175"/>
              <xdr:cNvSpPr txBox="1"/>
            </xdr:nvSpPr>
            <xdr:spPr>
              <a:xfrm>
                <a:off x="1609725" y="5991225"/>
                <a:ext cx="666750" cy="20002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1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𝐷𝐹𝐶</m:t>
                      </m:r>
                      <m:r>
                        <a:rPr lang="es-PE" sz="11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 (</m:t>
                      </m:r>
                      <m:r>
                        <a:rPr lang="es-PE" sz="11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𝐶𝑆</m:t>
                      </m:r>
                      <m:r>
                        <a:rPr lang="es-PE" sz="11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)</m:t>
                      </m:r>
                    </m:oMath>
                  </m:oMathPara>
                </a14:m>
                <a:endParaRPr lang="es-PE" sz="1100" b="0" i="1">
                  <a:solidFill>
                    <a:srgbClr val="FF000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176" name="CuadroTexto 175"/>
              <xdr:cNvSpPr txBox="1"/>
            </xdr:nvSpPr>
            <xdr:spPr>
              <a:xfrm>
                <a:off x="1609725" y="5991225"/>
                <a:ext cx="666750" cy="20002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:r>
                  <a:rPr lang="es-PE" sz="1100" b="0" i="0">
                    <a:solidFill>
                      <a:srgbClr val="FF0000"/>
                    </a:solidFill>
                    <a:latin typeface="Cambria Math" panose="02040503050406030204" pitchFamily="18" charset="0"/>
                  </a:rPr>
                  <a:t>𝐷𝐹𝐶 (𝐶𝑆)</a:t>
                </a:r>
                <a:endParaRPr lang="es-PE" sz="1100" b="0" i="1">
                  <a:solidFill>
                    <a:srgbClr val="FF0000"/>
                  </a:solidFill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77" name="CuadroTexto 176"/>
              <xdr:cNvSpPr txBox="1"/>
            </xdr:nvSpPr>
            <xdr:spPr>
              <a:xfrm>
                <a:off x="2371724" y="5838826"/>
                <a:ext cx="257175" cy="19050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1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(−)</m:t>
                      </m:r>
                    </m:oMath>
                  </m:oMathPara>
                </a14:m>
                <a:endParaRPr lang="es-PE" sz="1100" b="0" i="1">
                  <a:solidFill>
                    <a:srgbClr val="FF000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177" name="CuadroTexto 176"/>
              <xdr:cNvSpPr txBox="1"/>
            </xdr:nvSpPr>
            <xdr:spPr>
              <a:xfrm>
                <a:off x="2371724" y="5838826"/>
                <a:ext cx="257175" cy="19050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:r>
                  <a:rPr lang="es-PE" sz="1100" b="0" i="0">
                    <a:solidFill>
                      <a:srgbClr val="FF0000"/>
                    </a:solidFill>
                    <a:latin typeface="Cambria Math" panose="02040503050406030204" pitchFamily="18" charset="0"/>
                  </a:rPr>
                  <a:t>(−)</a:t>
                </a:r>
                <a:endParaRPr lang="es-PE" sz="1100" b="0" i="1">
                  <a:solidFill>
                    <a:srgbClr val="FF0000"/>
                  </a:solidFill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78" name="CuadroTexto 177"/>
              <xdr:cNvSpPr txBox="1"/>
            </xdr:nvSpPr>
            <xdr:spPr>
              <a:xfrm>
                <a:off x="4257709" y="6143626"/>
                <a:ext cx="257175" cy="19050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1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(+)</m:t>
                      </m:r>
                    </m:oMath>
                  </m:oMathPara>
                </a14:m>
                <a:endParaRPr lang="es-PE" sz="1100" b="0" i="1">
                  <a:solidFill>
                    <a:srgbClr val="FF000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178" name="CuadroTexto 177"/>
              <xdr:cNvSpPr txBox="1"/>
            </xdr:nvSpPr>
            <xdr:spPr>
              <a:xfrm>
                <a:off x="4257709" y="6143626"/>
                <a:ext cx="257175" cy="19050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:r>
                  <a:rPr lang="es-PE" sz="1100" b="0" i="0">
                    <a:solidFill>
                      <a:srgbClr val="FF0000"/>
                    </a:solidFill>
                    <a:latin typeface="Cambria Math" panose="02040503050406030204" pitchFamily="18" charset="0"/>
                  </a:rPr>
                  <a:t>(+)</a:t>
                </a:r>
                <a:endParaRPr lang="es-PE" sz="1100" b="0" i="1">
                  <a:solidFill>
                    <a:srgbClr val="FF0000"/>
                  </a:solidFill>
                </a:endParaRPr>
              </a:p>
            </xdr:txBody>
          </xdr:sp>
        </mc:Fallback>
      </mc:AlternateContent>
    </xdr:grpSp>
    <xdr:clientData/>
  </xdr:twoCellAnchor>
  <xdr:twoCellAnchor>
    <xdr:from>
      <xdr:col>6</xdr:col>
      <xdr:colOff>516577</xdr:colOff>
      <xdr:row>39</xdr:row>
      <xdr:rowOff>87805</xdr:rowOff>
    </xdr:from>
    <xdr:to>
      <xdr:col>6</xdr:col>
      <xdr:colOff>757633</xdr:colOff>
      <xdr:row>40</xdr:row>
      <xdr:rowOff>66557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9" name="CuadroTexto 228"/>
            <xdr:cNvSpPr txBox="1"/>
          </xdr:nvSpPr>
          <xdr:spPr>
            <a:xfrm>
              <a:off x="5008366" y="8394608"/>
              <a:ext cx="241056" cy="2093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9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9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PE" sz="9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𝑈𝐴</m:t>
                        </m:r>
                      </m:sub>
                    </m:sSub>
                  </m:oMath>
                </m:oMathPara>
              </a14:m>
              <a:endParaRPr lang="es-PE" sz="900" b="0" i="1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229" name="CuadroTexto 228"/>
            <xdr:cNvSpPr txBox="1"/>
          </xdr:nvSpPr>
          <xdr:spPr>
            <a:xfrm>
              <a:off x="5008366" y="8394608"/>
              <a:ext cx="241056" cy="2093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PE" sz="9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𝑉_𝑈𝐴</a:t>
              </a:r>
              <a:endParaRPr lang="es-PE" sz="900" b="0" i="1">
                <a:solidFill>
                  <a:srgbClr val="FF0000"/>
                </a:solidFill>
              </a:endParaRPr>
            </a:p>
          </xdr:txBody>
        </xdr:sp>
      </mc:Fallback>
    </mc:AlternateContent>
    <xdr:clientData/>
  </xdr:twoCellAnchor>
  <xdr:twoCellAnchor>
    <xdr:from>
      <xdr:col>8</xdr:col>
      <xdr:colOff>0</xdr:colOff>
      <xdr:row>71</xdr:row>
      <xdr:rowOff>38100</xdr:rowOff>
    </xdr:from>
    <xdr:to>
      <xdr:col>8</xdr:col>
      <xdr:colOff>0</xdr:colOff>
      <xdr:row>76</xdr:row>
      <xdr:rowOff>0</xdr:rowOff>
    </xdr:to>
    <xdr:cxnSp macro="">
      <xdr:nvCxnSpPr>
        <xdr:cNvPr id="284" name="Conector recto 283"/>
        <xdr:cNvCxnSpPr/>
      </xdr:nvCxnSpPr>
      <xdr:spPr>
        <a:xfrm>
          <a:off x="6124575" y="17640300"/>
          <a:ext cx="0" cy="1009650"/>
        </a:xfrm>
        <a:prstGeom prst="line">
          <a:avLst/>
        </a:prstGeom>
        <a:ln>
          <a:solidFill>
            <a:srgbClr val="0070C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133349</xdr:colOff>
      <xdr:row>70</xdr:row>
      <xdr:rowOff>28577</xdr:rowOff>
    </xdr:from>
    <xdr:to>
      <xdr:col>16</xdr:col>
      <xdr:colOff>342899</xdr:colOff>
      <xdr:row>81</xdr:row>
      <xdr:rowOff>47627</xdr:rowOff>
    </xdr:to>
    <xdr:grpSp>
      <xdr:nvGrpSpPr>
        <xdr:cNvPr id="529" name="Grupo 528"/>
        <xdr:cNvGrpSpPr/>
      </xdr:nvGrpSpPr>
      <xdr:grpSpPr>
        <a:xfrm>
          <a:off x="6867524" y="14906627"/>
          <a:ext cx="5715000" cy="2600325"/>
          <a:chOff x="323850" y="21874802"/>
          <a:chExt cx="5173979" cy="2347273"/>
        </a:xfrm>
      </xdr:grpSpPr>
      <xdr:grpSp>
        <xdr:nvGrpSpPr>
          <xdr:cNvPr id="100" name="Grupo 99"/>
          <xdr:cNvGrpSpPr/>
        </xdr:nvGrpSpPr>
        <xdr:grpSpPr>
          <a:xfrm>
            <a:off x="323850" y="21874802"/>
            <a:ext cx="5173979" cy="2347273"/>
            <a:chOff x="323850" y="21874802"/>
            <a:chExt cx="5173979" cy="2347273"/>
          </a:xfrm>
        </xdr:grpSpPr>
        <xdr:grpSp>
          <xdr:nvGrpSpPr>
            <xdr:cNvPr id="521" name="Grupo 520"/>
            <xdr:cNvGrpSpPr/>
          </xdr:nvGrpSpPr>
          <xdr:grpSpPr>
            <a:xfrm>
              <a:off x="323850" y="21874802"/>
              <a:ext cx="5173979" cy="2347273"/>
              <a:chOff x="762000" y="21246152"/>
              <a:chExt cx="5173979" cy="2347273"/>
            </a:xfrm>
          </xdr:grpSpPr>
          <xdr:grpSp>
            <xdr:nvGrpSpPr>
              <xdr:cNvPr id="515" name="Grupo 514"/>
              <xdr:cNvGrpSpPr/>
            </xdr:nvGrpSpPr>
            <xdr:grpSpPr>
              <a:xfrm>
                <a:off x="762000" y="21246152"/>
                <a:ext cx="5173979" cy="2347273"/>
                <a:chOff x="762000" y="21246152"/>
                <a:chExt cx="5173979" cy="2347273"/>
              </a:xfrm>
            </xdr:grpSpPr>
            <xdr:grpSp>
              <xdr:nvGrpSpPr>
                <xdr:cNvPr id="513" name="Grupo 512"/>
                <xdr:cNvGrpSpPr/>
              </xdr:nvGrpSpPr>
              <xdr:grpSpPr>
                <a:xfrm>
                  <a:off x="762000" y="21246152"/>
                  <a:ext cx="5173979" cy="2347273"/>
                  <a:chOff x="762000" y="21246152"/>
                  <a:chExt cx="5173979" cy="2347273"/>
                </a:xfrm>
              </xdr:grpSpPr>
              <xdr:grpSp>
                <xdr:nvGrpSpPr>
                  <xdr:cNvPr id="503" name="Grupo 502"/>
                  <xdr:cNvGrpSpPr/>
                </xdr:nvGrpSpPr>
                <xdr:grpSpPr>
                  <a:xfrm>
                    <a:off x="762000" y="21383625"/>
                    <a:ext cx="5173979" cy="2209800"/>
                    <a:chOff x="762000" y="21383625"/>
                    <a:chExt cx="5173979" cy="2209800"/>
                  </a:xfrm>
                </xdr:grpSpPr>
                <xdr:grpSp>
                  <xdr:nvGrpSpPr>
                    <xdr:cNvPr id="501" name="Grupo 500"/>
                    <xdr:cNvGrpSpPr/>
                  </xdr:nvGrpSpPr>
                  <xdr:grpSpPr>
                    <a:xfrm>
                      <a:off x="762000" y="21383625"/>
                      <a:ext cx="5057775" cy="1495425"/>
                      <a:chOff x="762000" y="21383625"/>
                      <a:chExt cx="5057775" cy="1495425"/>
                    </a:xfrm>
                  </xdr:grpSpPr>
                  <xdr:grpSp>
                    <xdr:nvGrpSpPr>
                      <xdr:cNvPr id="483" name="Grupo 482"/>
                      <xdr:cNvGrpSpPr/>
                    </xdr:nvGrpSpPr>
                    <xdr:grpSpPr>
                      <a:xfrm>
                        <a:off x="762000" y="21383625"/>
                        <a:ext cx="5057775" cy="1495425"/>
                        <a:chOff x="762000" y="21383625"/>
                        <a:chExt cx="5057775" cy="1495425"/>
                      </a:xfrm>
                    </xdr:grpSpPr>
                    <xdr:grpSp>
                      <xdr:nvGrpSpPr>
                        <xdr:cNvPr id="476" name="Grupo 475"/>
                        <xdr:cNvGrpSpPr/>
                      </xdr:nvGrpSpPr>
                      <xdr:grpSpPr>
                        <a:xfrm>
                          <a:off x="762000" y="21383625"/>
                          <a:ext cx="5057775" cy="1495425"/>
                          <a:chOff x="762000" y="21383625"/>
                          <a:chExt cx="5057775" cy="1495425"/>
                        </a:xfrm>
                      </xdr:grpSpPr>
                      <xdr:grpSp>
                        <xdr:nvGrpSpPr>
                          <xdr:cNvPr id="472" name="Grupo 471"/>
                          <xdr:cNvGrpSpPr/>
                        </xdr:nvGrpSpPr>
                        <xdr:grpSpPr>
                          <a:xfrm>
                            <a:off x="762000" y="21383625"/>
                            <a:ext cx="5057775" cy="1495425"/>
                            <a:chOff x="762000" y="21383625"/>
                            <a:chExt cx="5057775" cy="1495425"/>
                          </a:xfrm>
                        </xdr:grpSpPr>
                        <xdr:grpSp>
                          <xdr:nvGrpSpPr>
                            <xdr:cNvPr id="470" name="Grupo 469"/>
                            <xdr:cNvGrpSpPr/>
                          </xdr:nvGrpSpPr>
                          <xdr:grpSpPr>
                            <a:xfrm>
                              <a:off x="762000" y="21383625"/>
                              <a:ext cx="5048250" cy="1495425"/>
                              <a:chOff x="762000" y="21383625"/>
                              <a:chExt cx="5048250" cy="1495425"/>
                            </a:xfrm>
                          </xdr:grpSpPr>
                          <xdr:grpSp>
                            <xdr:nvGrpSpPr>
                              <xdr:cNvPr id="396" name="Grupo 395"/>
                              <xdr:cNvGrpSpPr/>
                            </xdr:nvGrpSpPr>
                            <xdr:grpSpPr>
                              <a:xfrm>
                                <a:off x="762000" y="21383625"/>
                                <a:ext cx="5048131" cy="1495425"/>
                                <a:chOff x="914400" y="1447800"/>
                                <a:chExt cx="5029200" cy="1495425"/>
                              </a:xfrm>
                            </xdr:grpSpPr>
                            <xdr:grpSp>
                              <xdr:nvGrpSpPr>
                                <xdr:cNvPr id="405" name="Grupo 404"/>
                                <xdr:cNvGrpSpPr/>
                              </xdr:nvGrpSpPr>
                              <xdr:grpSpPr>
                                <a:xfrm>
                                  <a:off x="914400" y="1447800"/>
                                  <a:ext cx="5029200" cy="1495425"/>
                                  <a:chOff x="914400" y="1447800"/>
                                  <a:chExt cx="5029200" cy="1495425"/>
                                </a:xfrm>
                              </xdr:grpSpPr>
                              <xdr:sp macro="" textlink="">
                                <xdr:nvSpPr>
                                  <xdr:cNvPr id="415" name="Rectángulo 414"/>
                                  <xdr:cNvSpPr/>
                                </xdr:nvSpPr>
                                <xdr:spPr>
                                  <a:xfrm>
                                    <a:off x="933450" y="1885950"/>
                                    <a:ext cx="4991100" cy="609600"/>
                                  </a:xfrm>
                                  <a:prstGeom prst="rect">
                                    <a:avLst/>
                                  </a:prstGeom>
                                  <a:solidFill>
                                    <a:schemeClr val="bg1">
                                      <a:lumMod val="65000"/>
                                    </a:schemeClr>
                                  </a:solidFill>
                                  <a:ln>
                                    <a:solidFill>
                                      <a:schemeClr val="bg1">
                                        <a:lumMod val="65000"/>
                                      </a:schemeClr>
                                    </a:solidFill>
                                  </a:ln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vertOverflow="clip" horzOverflow="clip" rtlCol="0" anchor="t"/>
                                  <a:lstStyle/>
                                  <a:p>
                                    <a:pPr algn="l"/>
                                    <a:endParaRPr lang="es-PE" sz="1100"/>
                                  </a:p>
                                </xdr:txBody>
                              </xdr:sp>
                              <xdr:sp macro="" textlink="">
                                <xdr:nvSpPr>
                                  <xdr:cNvPr id="416" name="Rectángulo 415"/>
                                  <xdr:cNvSpPr/>
                                </xdr:nvSpPr>
                                <xdr:spPr>
                                  <a:xfrm>
                                    <a:off x="1543050" y="1476374"/>
                                    <a:ext cx="742950" cy="1428751"/>
                                  </a:xfrm>
                                  <a:prstGeom prst="rect">
                                    <a:avLst/>
                                  </a:prstGeom>
                                  <a:solidFill>
                                    <a:schemeClr val="bg1">
                                      <a:lumMod val="65000"/>
                                    </a:schemeClr>
                                  </a:solidFill>
                                  <a:ln>
                                    <a:solidFill>
                                      <a:schemeClr val="bg1">
                                        <a:lumMod val="65000"/>
                                      </a:schemeClr>
                                    </a:solidFill>
                                  </a:ln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vertOverflow="clip" horzOverflow="clip" rtlCol="0" anchor="t"/>
                                  <a:lstStyle/>
                                  <a:p>
                                    <a:pPr algn="l"/>
                                    <a:endParaRPr lang="es-PE" sz="1100"/>
                                  </a:p>
                                </xdr:txBody>
                              </xdr:sp>
                              <xdr:sp macro="" textlink="">
                                <xdr:nvSpPr>
                                  <xdr:cNvPr id="417" name="Rectángulo 416"/>
                                  <xdr:cNvSpPr/>
                                </xdr:nvSpPr>
                                <xdr:spPr>
                                  <a:xfrm>
                                    <a:off x="4591050" y="1466849"/>
                                    <a:ext cx="742950" cy="1457326"/>
                                  </a:xfrm>
                                  <a:prstGeom prst="rect">
                                    <a:avLst/>
                                  </a:prstGeom>
                                  <a:solidFill>
                                    <a:schemeClr val="bg1">
                                      <a:lumMod val="65000"/>
                                    </a:schemeClr>
                                  </a:solidFill>
                                  <a:ln>
                                    <a:solidFill>
                                      <a:schemeClr val="bg1">
                                        <a:lumMod val="65000"/>
                                      </a:schemeClr>
                                    </a:solidFill>
                                  </a:ln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vertOverflow="clip" horzOverflow="clip" rtlCol="0" anchor="t"/>
                                  <a:lstStyle/>
                                  <a:p>
                                    <a:pPr algn="l"/>
                                    <a:endParaRPr lang="es-PE" sz="1100"/>
                                  </a:p>
                                </xdr:txBody>
                              </xdr:sp>
                              <xdr:grpSp>
                                <xdr:nvGrpSpPr>
                                  <xdr:cNvPr id="418" name="Grupo 417"/>
                                  <xdr:cNvGrpSpPr/>
                                </xdr:nvGrpSpPr>
                                <xdr:grpSpPr>
                                  <a:xfrm>
                                    <a:off x="914400" y="1447800"/>
                                    <a:ext cx="5029200" cy="1495425"/>
                                    <a:chOff x="914400" y="1447800"/>
                                    <a:chExt cx="5029200" cy="1495425"/>
                                  </a:xfrm>
                                </xdr:grpSpPr>
                                <xdr:grpSp>
                                  <xdr:nvGrpSpPr>
                                    <xdr:cNvPr id="419" name="Grupo 418"/>
                                    <xdr:cNvGrpSpPr/>
                                  </xdr:nvGrpSpPr>
                                  <xdr:grpSpPr>
                                    <a:xfrm>
                                      <a:off x="914400" y="1457325"/>
                                      <a:ext cx="5029200" cy="1485900"/>
                                      <a:chOff x="914400" y="1457325"/>
                                      <a:chExt cx="5029200" cy="1485900"/>
                                    </a:xfrm>
                                  </xdr:grpSpPr>
                                  <xdr:grpSp>
                                    <xdr:nvGrpSpPr>
                                      <xdr:cNvPr id="450" name="Grupo 449"/>
                                      <xdr:cNvGrpSpPr/>
                                    </xdr:nvGrpSpPr>
                                    <xdr:grpSpPr>
                                      <a:xfrm>
                                        <a:off x="914400" y="1457325"/>
                                        <a:ext cx="5029200" cy="1476375"/>
                                        <a:chOff x="914400" y="1457325"/>
                                        <a:chExt cx="5029200" cy="1476375"/>
                                      </a:xfrm>
                                    </xdr:grpSpPr>
                                    <xdr:grpSp>
                                      <xdr:nvGrpSpPr>
                                        <xdr:cNvPr id="453" name="Grupo 452"/>
                                        <xdr:cNvGrpSpPr/>
                                      </xdr:nvGrpSpPr>
                                      <xdr:grpSpPr>
                                        <a:xfrm>
                                          <a:off x="914400" y="1457325"/>
                                          <a:ext cx="5029200" cy="1476375"/>
                                          <a:chOff x="914400" y="1457325"/>
                                          <a:chExt cx="5029200" cy="1476375"/>
                                        </a:xfrm>
                                      </xdr:grpSpPr>
                                      <xdr:grpSp>
                                        <xdr:nvGrpSpPr>
                                          <xdr:cNvPr id="456" name="Grupo 455"/>
                                          <xdr:cNvGrpSpPr/>
                                        </xdr:nvGrpSpPr>
                                        <xdr:grpSpPr>
                                          <a:xfrm>
                                            <a:off x="914400" y="1876425"/>
                                            <a:ext cx="5029200" cy="1057275"/>
                                            <a:chOff x="914400" y="1876425"/>
                                            <a:chExt cx="5029200" cy="1057275"/>
                                          </a:xfrm>
                                        </xdr:grpSpPr>
                                        <xdr:grpSp>
                                          <xdr:nvGrpSpPr>
                                            <xdr:cNvPr id="459" name="Grupo 458"/>
                                            <xdr:cNvGrpSpPr/>
                                          </xdr:nvGrpSpPr>
                                          <xdr:grpSpPr>
                                            <a:xfrm>
                                              <a:off x="914400" y="1876425"/>
                                              <a:ext cx="5029200" cy="638175"/>
                                              <a:chOff x="914400" y="1876425"/>
                                              <a:chExt cx="5029200" cy="638175"/>
                                            </a:xfrm>
                                          </xdr:grpSpPr>
                                          <xdr:cxnSp macro="">
                                            <xdr:nvCxnSpPr>
                                              <xdr:cNvPr id="462" name="Conector recto 461"/>
                                              <xdr:cNvCxnSpPr/>
                                            </xdr:nvCxnSpPr>
                                            <xdr:spPr>
                                              <a:xfrm>
                                                <a:off x="2286000" y="1876425"/>
                                                <a:ext cx="2305050" cy="9525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ln w="28575">
                                                <a:solidFill>
                                                  <a:schemeClr val="bg2">
                                                    <a:lumMod val="50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1">
                                                <a:schemeClr val="accent1"/>
                                              </a:lnRef>
                                              <a:fillRef idx="0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tx1"/>
                                              </a:fontRef>
                                            </xdr:style>
                                          </xdr:cxnSp>
                                          <xdr:cxnSp macro="">
                                            <xdr:nvCxnSpPr>
                                              <xdr:cNvPr id="463" name="Conector recto 462"/>
                                              <xdr:cNvCxnSpPr/>
                                            </xdr:nvCxnSpPr>
                                            <xdr:spPr>
                                              <a:xfrm>
                                                <a:off x="2286000" y="2505075"/>
                                                <a:ext cx="2305050" cy="9525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ln w="28575">
                                                <a:solidFill>
                                                  <a:schemeClr val="bg2">
                                                    <a:lumMod val="50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1">
                                                <a:schemeClr val="accent1"/>
                                              </a:lnRef>
                                              <a:fillRef idx="0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tx1"/>
                                              </a:fontRef>
                                            </xdr:style>
                                          </xdr:cxnSp>
                                          <xdr:cxnSp macro="">
                                            <xdr:nvCxnSpPr>
                                              <xdr:cNvPr id="464" name="Conector recto 463"/>
                                              <xdr:cNvCxnSpPr/>
                                            </xdr:nvCxnSpPr>
                                            <xdr:spPr>
                                              <a:xfrm>
                                                <a:off x="5324475" y="2514600"/>
                                                <a:ext cx="609600" cy="0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ln w="28575">
                                                <a:solidFill>
                                                  <a:schemeClr val="bg2">
                                                    <a:lumMod val="50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1">
                                                <a:schemeClr val="accent1"/>
                                              </a:lnRef>
                                              <a:fillRef idx="0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tx1"/>
                                              </a:fontRef>
                                            </xdr:style>
                                          </xdr:cxnSp>
                                          <xdr:cxnSp macro="">
                                            <xdr:nvCxnSpPr>
                                              <xdr:cNvPr id="465" name="Conector recto 464"/>
                                              <xdr:cNvCxnSpPr/>
                                            </xdr:nvCxnSpPr>
                                            <xdr:spPr>
                                              <a:xfrm>
                                                <a:off x="5334000" y="1885950"/>
                                                <a:ext cx="609600" cy="0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ln w="28575">
                                                <a:solidFill>
                                                  <a:schemeClr val="bg2">
                                                    <a:lumMod val="50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1">
                                                <a:schemeClr val="accent1"/>
                                              </a:lnRef>
                                              <a:fillRef idx="0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tx1"/>
                                              </a:fontRef>
                                            </xdr:style>
                                          </xdr:cxnSp>
                                          <xdr:cxnSp macro="">
                                            <xdr:nvCxnSpPr>
                                              <xdr:cNvPr id="466" name="Conector recto 465"/>
                                              <xdr:cNvCxnSpPr/>
                                            </xdr:nvCxnSpPr>
                                            <xdr:spPr>
                                              <a:xfrm>
                                                <a:off x="914400" y="2505075"/>
                                                <a:ext cx="609600" cy="0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ln w="28575">
                                                <a:solidFill>
                                                  <a:schemeClr val="bg2">
                                                    <a:lumMod val="50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1">
                                                <a:schemeClr val="accent1"/>
                                              </a:lnRef>
                                              <a:fillRef idx="0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tx1"/>
                                              </a:fontRef>
                                            </xdr:style>
                                          </xdr:cxnSp>
                                          <xdr:cxnSp macro="">
                                            <xdr:nvCxnSpPr>
                                              <xdr:cNvPr id="467" name="Conector recto 466"/>
                                              <xdr:cNvCxnSpPr/>
                                            </xdr:nvCxnSpPr>
                                            <xdr:spPr>
                                              <a:xfrm>
                                                <a:off x="923925" y="1876425"/>
                                                <a:ext cx="609600" cy="0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ln w="28575">
                                                <a:solidFill>
                                                  <a:schemeClr val="bg2">
                                                    <a:lumMod val="50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1">
                                                <a:schemeClr val="accent1"/>
                                              </a:lnRef>
                                              <a:fillRef idx="0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tx1"/>
                                              </a:fontRef>
                                            </xdr:style>
                                          </xdr:cxnSp>
                                        </xdr:grpSp>
                                        <xdr:cxnSp macro="">
                                          <xdr:nvCxnSpPr>
                                            <xdr:cNvPr id="460" name="Conector recto 459"/>
                                            <xdr:cNvCxnSpPr/>
                                          </xdr:nvCxnSpPr>
                                          <xdr:spPr>
                                            <a:xfrm flipV="1">
                                              <a:off x="2295525" y="2505075"/>
                                              <a:ext cx="1" cy="428625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ln w="28575">
                                              <a:solidFill>
                                                <a:schemeClr val="bg2">
                                                  <a:lumMod val="50000"/>
                                                </a:schemeClr>
                                              </a:solidFill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  <xdr:cxnSp macro="">
                                          <xdr:nvCxnSpPr>
                                            <xdr:cNvPr id="461" name="Conector recto 460"/>
                                            <xdr:cNvCxnSpPr/>
                                          </xdr:nvCxnSpPr>
                                          <xdr:spPr>
                                            <a:xfrm flipV="1">
                                              <a:off x="1533525" y="2495550"/>
                                              <a:ext cx="1" cy="428625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ln w="28575">
                                              <a:solidFill>
                                                <a:schemeClr val="bg2">
                                                  <a:lumMod val="50000"/>
                                                </a:schemeClr>
                                              </a:solidFill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</xdr:grpSp>
                                      <xdr:cxnSp macro="">
                                        <xdr:nvCxnSpPr>
                                          <xdr:cNvPr id="457" name="Conector recto 456"/>
                                          <xdr:cNvCxnSpPr/>
                                        </xdr:nvCxnSpPr>
                                        <xdr:spPr>
                                          <a:xfrm flipV="1">
                                            <a:off x="2295525" y="1466850"/>
                                            <a:ext cx="1" cy="428625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28575">
                                            <a:solidFill>
                                              <a:schemeClr val="bg2">
                                                <a:lumMod val="50000"/>
                                              </a:schemeClr>
                                            </a:solidFill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458" name="Conector recto 457"/>
                                          <xdr:cNvCxnSpPr/>
                                        </xdr:nvCxnSpPr>
                                        <xdr:spPr>
                                          <a:xfrm flipV="1">
                                            <a:off x="1533525" y="1457325"/>
                                            <a:ext cx="1" cy="428625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28575">
                                            <a:solidFill>
                                              <a:schemeClr val="bg2">
                                                <a:lumMod val="50000"/>
                                              </a:schemeClr>
                                            </a:solidFill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</xdr:grpSp>
                                    <xdr:cxnSp macro="">
                                      <xdr:nvCxnSpPr>
                                        <xdr:cNvPr id="454" name="Conector recto 453"/>
                                        <xdr:cNvCxnSpPr/>
                                      </xdr:nvCxnSpPr>
                                      <xdr:spPr>
                                        <a:xfrm flipV="1">
                                          <a:off x="5343525" y="1466850"/>
                                          <a:ext cx="1" cy="428625"/>
                                        </a:xfrm>
                                        <a:prstGeom prst="line">
                                          <a:avLst/>
                                        </a:prstGeom>
                                        <a:ln w="28575">
                                          <a:solidFill>
                                            <a:schemeClr val="bg2">
                                              <a:lumMod val="50000"/>
                                            </a:schemeClr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  <xdr:cxnSp macro="">
                                      <xdr:nvCxnSpPr>
                                        <xdr:cNvPr id="455" name="Conector recto 454"/>
                                        <xdr:cNvCxnSpPr/>
                                      </xdr:nvCxnSpPr>
                                      <xdr:spPr>
                                        <a:xfrm flipV="1">
                                          <a:off x="4581525" y="1457325"/>
                                          <a:ext cx="1" cy="428625"/>
                                        </a:xfrm>
                                        <a:prstGeom prst="line">
                                          <a:avLst/>
                                        </a:prstGeom>
                                        <a:ln w="28575">
                                          <a:solidFill>
                                            <a:schemeClr val="bg2">
                                              <a:lumMod val="50000"/>
                                            </a:schemeClr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</xdr:grpSp>
                                  <xdr:cxnSp macro="">
                                    <xdr:nvCxnSpPr>
                                      <xdr:cNvPr id="451" name="Conector recto 450"/>
                                      <xdr:cNvCxnSpPr/>
                                    </xdr:nvCxnSpPr>
                                    <xdr:spPr>
                                      <a:xfrm flipV="1">
                                        <a:off x="5343525" y="2514600"/>
                                        <a:ext cx="1" cy="428625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452" name="Conector recto 451"/>
                                      <xdr:cNvCxnSpPr/>
                                    </xdr:nvCxnSpPr>
                                    <xdr:spPr>
                                      <a:xfrm flipV="1">
                                        <a:off x="4581525" y="2505075"/>
                                        <a:ext cx="1" cy="428625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</xdr:grpSp>
                                <xdr:grpSp>
                                  <xdr:nvGrpSpPr>
                                    <xdr:cNvPr id="420" name="Grupo 419"/>
                                    <xdr:cNvGrpSpPr/>
                                  </xdr:nvGrpSpPr>
                                  <xdr:grpSpPr>
                                    <a:xfrm>
                                      <a:off x="1400175" y="2800350"/>
                                      <a:ext cx="1104900" cy="123825"/>
                                      <a:chOff x="1400175" y="2800350"/>
                                      <a:chExt cx="1104900" cy="123825"/>
                                    </a:xfrm>
                                  </xdr:grpSpPr>
                                  <xdr:cxnSp macro="">
                                    <xdr:nvCxnSpPr>
                                      <xdr:cNvPr id="446" name="Conector recto 445"/>
                                      <xdr:cNvCxnSpPr/>
                                    </xdr:nvCxnSpPr>
                                    <xdr:spPr>
                                      <a:xfrm>
                                        <a:off x="1400175" y="2924175"/>
                                        <a:ext cx="428625" cy="0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447" name="Conector recto 446"/>
                                      <xdr:cNvCxnSpPr/>
                                    </xdr:nvCxnSpPr>
                                    <xdr:spPr>
                                      <a:xfrm>
                                        <a:off x="2076450" y="2914650"/>
                                        <a:ext cx="428625" cy="0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448" name="Conector recto 447"/>
                                      <xdr:cNvCxnSpPr/>
                                    </xdr:nvCxnSpPr>
                                    <xdr:spPr>
                                      <a:xfrm flipV="1">
                                        <a:off x="1819275" y="2800350"/>
                                        <a:ext cx="114300" cy="123825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449" name="Conector recto 448"/>
                                      <xdr:cNvCxnSpPr/>
                                    </xdr:nvCxnSpPr>
                                    <xdr:spPr>
                                      <a:xfrm flipH="1" flipV="1">
                                        <a:off x="1924050" y="2800351"/>
                                        <a:ext cx="171450" cy="123824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</xdr:grpSp>
                                <xdr:grpSp>
                                  <xdr:nvGrpSpPr>
                                    <xdr:cNvPr id="421" name="Grupo 420"/>
                                    <xdr:cNvGrpSpPr/>
                                  </xdr:nvGrpSpPr>
                                  <xdr:grpSpPr>
                                    <a:xfrm>
                                      <a:off x="4410075" y="2819400"/>
                                      <a:ext cx="1104900" cy="123825"/>
                                      <a:chOff x="1400175" y="2800350"/>
                                      <a:chExt cx="1104900" cy="123825"/>
                                    </a:xfrm>
                                  </xdr:grpSpPr>
                                  <xdr:cxnSp macro="">
                                    <xdr:nvCxnSpPr>
                                      <xdr:cNvPr id="442" name="Conector recto 441"/>
                                      <xdr:cNvCxnSpPr/>
                                    </xdr:nvCxnSpPr>
                                    <xdr:spPr>
                                      <a:xfrm>
                                        <a:off x="1400175" y="2924175"/>
                                        <a:ext cx="428625" cy="0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443" name="Conector recto 442"/>
                                      <xdr:cNvCxnSpPr/>
                                    </xdr:nvCxnSpPr>
                                    <xdr:spPr>
                                      <a:xfrm>
                                        <a:off x="2076450" y="2914650"/>
                                        <a:ext cx="428625" cy="0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444" name="Conector recto 443"/>
                                      <xdr:cNvCxnSpPr/>
                                    </xdr:nvCxnSpPr>
                                    <xdr:spPr>
                                      <a:xfrm flipV="1">
                                        <a:off x="1819275" y="2800350"/>
                                        <a:ext cx="114300" cy="123825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445" name="Conector recto 444"/>
                                      <xdr:cNvCxnSpPr/>
                                    </xdr:nvCxnSpPr>
                                    <xdr:spPr>
                                      <a:xfrm flipH="1" flipV="1">
                                        <a:off x="1924050" y="2800351"/>
                                        <a:ext cx="171450" cy="123824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</xdr:grpSp>
                                <xdr:grpSp>
                                  <xdr:nvGrpSpPr>
                                    <xdr:cNvPr id="422" name="Grupo 421"/>
                                    <xdr:cNvGrpSpPr/>
                                  </xdr:nvGrpSpPr>
                                  <xdr:grpSpPr>
                                    <a:xfrm rot="10800000">
                                      <a:off x="4457700" y="1447800"/>
                                      <a:ext cx="1104900" cy="123825"/>
                                      <a:chOff x="1400175" y="2800350"/>
                                      <a:chExt cx="1104900" cy="123825"/>
                                    </a:xfrm>
                                  </xdr:grpSpPr>
                                  <xdr:cxnSp macro="">
                                    <xdr:nvCxnSpPr>
                                      <xdr:cNvPr id="438" name="Conector recto 437"/>
                                      <xdr:cNvCxnSpPr/>
                                    </xdr:nvCxnSpPr>
                                    <xdr:spPr>
                                      <a:xfrm>
                                        <a:off x="1400175" y="2924175"/>
                                        <a:ext cx="428625" cy="0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439" name="Conector recto 438"/>
                                      <xdr:cNvCxnSpPr/>
                                    </xdr:nvCxnSpPr>
                                    <xdr:spPr>
                                      <a:xfrm>
                                        <a:off x="2076450" y="2921000"/>
                                        <a:ext cx="428625" cy="0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440" name="Conector recto 439"/>
                                      <xdr:cNvCxnSpPr/>
                                    </xdr:nvCxnSpPr>
                                    <xdr:spPr>
                                      <a:xfrm flipV="1">
                                        <a:off x="1819275" y="2800350"/>
                                        <a:ext cx="114300" cy="123825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441" name="Conector recto 440"/>
                                      <xdr:cNvCxnSpPr/>
                                    </xdr:nvCxnSpPr>
                                    <xdr:spPr>
                                      <a:xfrm flipH="1" flipV="1">
                                        <a:off x="1924050" y="2800351"/>
                                        <a:ext cx="171450" cy="123824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</xdr:grpSp>
                                <xdr:grpSp>
                                  <xdr:nvGrpSpPr>
                                    <xdr:cNvPr id="423" name="Grupo 422"/>
                                    <xdr:cNvGrpSpPr/>
                                  </xdr:nvGrpSpPr>
                                  <xdr:grpSpPr>
                                    <a:xfrm rot="10800000">
                                      <a:off x="1371600" y="1457325"/>
                                      <a:ext cx="1104900" cy="123825"/>
                                      <a:chOff x="1400175" y="2800350"/>
                                      <a:chExt cx="1104900" cy="123825"/>
                                    </a:xfrm>
                                  </xdr:grpSpPr>
                                  <xdr:cxnSp macro="">
                                    <xdr:nvCxnSpPr>
                                      <xdr:cNvPr id="434" name="Conector recto 433"/>
                                      <xdr:cNvCxnSpPr/>
                                    </xdr:nvCxnSpPr>
                                    <xdr:spPr>
                                      <a:xfrm>
                                        <a:off x="1400175" y="2924175"/>
                                        <a:ext cx="428625" cy="0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435" name="Conector recto 434"/>
                                      <xdr:cNvCxnSpPr/>
                                    </xdr:nvCxnSpPr>
                                    <xdr:spPr>
                                      <a:xfrm>
                                        <a:off x="2076450" y="2914650"/>
                                        <a:ext cx="428625" cy="0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436" name="Conector recto 435"/>
                                      <xdr:cNvCxnSpPr/>
                                    </xdr:nvCxnSpPr>
                                    <xdr:spPr>
                                      <a:xfrm flipV="1">
                                        <a:off x="1819275" y="2800350"/>
                                        <a:ext cx="114300" cy="123825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437" name="Conector recto 436"/>
                                      <xdr:cNvCxnSpPr/>
                                    </xdr:nvCxnSpPr>
                                    <xdr:spPr>
                                      <a:xfrm flipH="1" flipV="1">
                                        <a:off x="1924050" y="2800351"/>
                                        <a:ext cx="171450" cy="123824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</xdr:grpSp>
                                <xdr:grpSp>
                                  <xdr:nvGrpSpPr>
                                    <xdr:cNvPr id="424" name="Grupo 423"/>
                                    <xdr:cNvGrpSpPr/>
                                  </xdr:nvGrpSpPr>
                                  <xdr:grpSpPr>
                                    <a:xfrm rot="5400000">
                                      <a:off x="428624" y="2143126"/>
                                      <a:ext cx="1104900" cy="123825"/>
                                      <a:chOff x="1400175" y="2800350"/>
                                      <a:chExt cx="1104900" cy="123825"/>
                                    </a:xfrm>
                                  </xdr:grpSpPr>
                                  <xdr:cxnSp macro="">
                                    <xdr:nvCxnSpPr>
                                      <xdr:cNvPr id="430" name="Conector recto 429"/>
                                      <xdr:cNvCxnSpPr/>
                                    </xdr:nvCxnSpPr>
                                    <xdr:spPr>
                                      <a:xfrm>
                                        <a:off x="1400175" y="2924175"/>
                                        <a:ext cx="428625" cy="0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431" name="Conector recto 430"/>
                                      <xdr:cNvCxnSpPr/>
                                    </xdr:nvCxnSpPr>
                                    <xdr:spPr>
                                      <a:xfrm>
                                        <a:off x="2076450" y="2914650"/>
                                        <a:ext cx="428625" cy="0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432" name="Conector recto 431"/>
                                      <xdr:cNvCxnSpPr/>
                                    </xdr:nvCxnSpPr>
                                    <xdr:spPr>
                                      <a:xfrm flipV="1">
                                        <a:off x="1819275" y="2800350"/>
                                        <a:ext cx="114300" cy="123825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433" name="Conector recto 432"/>
                                      <xdr:cNvCxnSpPr/>
                                    </xdr:nvCxnSpPr>
                                    <xdr:spPr>
                                      <a:xfrm flipH="1" flipV="1">
                                        <a:off x="1924050" y="2800351"/>
                                        <a:ext cx="171450" cy="123824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</xdr:grpSp>
                                <xdr:grpSp>
                                  <xdr:nvGrpSpPr>
                                    <xdr:cNvPr id="425" name="Grupo 424"/>
                                    <xdr:cNvGrpSpPr/>
                                  </xdr:nvGrpSpPr>
                                  <xdr:grpSpPr>
                                    <a:xfrm rot="16200000">
                                      <a:off x="5324477" y="2133602"/>
                                      <a:ext cx="1104900" cy="123825"/>
                                      <a:chOff x="1400175" y="2800350"/>
                                      <a:chExt cx="1104900" cy="123825"/>
                                    </a:xfrm>
                                  </xdr:grpSpPr>
                                  <xdr:cxnSp macro="">
                                    <xdr:nvCxnSpPr>
                                      <xdr:cNvPr id="426" name="Conector recto 425"/>
                                      <xdr:cNvCxnSpPr/>
                                    </xdr:nvCxnSpPr>
                                    <xdr:spPr>
                                      <a:xfrm>
                                        <a:off x="1400175" y="2924175"/>
                                        <a:ext cx="428625" cy="0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427" name="Conector recto 426"/>
                                      <xdr:cNvCxnSpPr/>
                                    </xdr:nvCxnSpPr>
                                    <xdr:spPr>
                                      <a:xfrm>
                                        <a:off x="2076450" y="2914650"/>
                                        <a:ext cx="428625" cy="0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428" name="Conector recto 427"/>
                                      <xdr:cNvCxnSpPr/>
                                    </xdr:nvCxnSpPr>
                                    <xdr:spPr>
                                      <a:xfrm flipV="1">
                                        <a:off x="1819275" y="2800350"/>
                                        <a:ext cx="114300" cy="123825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429" name="Conector recto 428"/>
                                      <xdr:cNvCxnSpPr/>
                                    </xdr:nvCxnSpPr>
                                    <xdr:spPr>
                                      <a:xfrm flipH="1" flipV="1">
                                        <a:off x="1924050" y="2800351"/>
                                        <a:ext cx="171450" cy="123824"/>
                                      </a:xfrm>
                                      <a:prstGeom prst="line">
                                        <a:avLst/>
                                      </a:prstGeom>
                                      <a:ln w="28575">
                                        <a:solidFill>
                                          <a:schemeClr val="bg2">
                                            <a:lumMod val="50000"/>
                                          </a:schemeClr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</xdr:grpSp>
                              </xdr:grpSp>
                            </xdr:grpSp>
                            <xdr:sp macro="" textlink="">
                              <xdr:nvSpPr>
                                <xdr:cNvPr id="403" name="Elipse 402"/>
                                <xdr:cNvSpPr/>
                              </xdr:nvSpPr>
                              <xdr:spPr>
                                <a:xfrm>
                                  <a:off x="1835150" y="2571750"/>
                                  <a:ext cx="215900" cy="197959"/>
                                </a:xfrm>
                                <a:prstGeom prst="ellipse">
                                  <a:avLst/>
                                </a:prstGeom>
                                <a:solidFill>
                                  <a:schemeClr val="bg2"/>
                                </a:solidFill>
                              </xdr:spPr>
                              <xdr:style>
                                <a:lnRef idx="2">
                                  <a:schemeClr val="accent1">
                                    <a:shade val="50000"/>
                                  </a:schemeClr>
                                </a:lnRef>
                                <a:fillRef idx="1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lt1"/>
                                </a:fontRef>
                              </xdr:style>
                              <xdr:txBody>
                                <a:bodyPr wrap="square" rtlCol="0" anchor="ctr"/>
                                <a:lstStyle>
                                  <a:defPPr>
                                    <a:defRPr lang="es-PE"/>
                                  </a:defPPr>
                                  <a:lvl1pPr marL="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1pPr>
                                  <a:lvl2pPr marL="4572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2pPr>
                                  <a:lvl3pPr marL="9144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3pPr>
                                  <a:lvl4pPr marL="13716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4pPr>
                                  <a:lvl5pPr marL="18288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5pPr>
                                  <a:lvl6pPr marL="22860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6pPr>
                                  <a:lvl7pPr marL="27432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7pPr>
                                  <a:lvl8pPr marL="32004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8pPr>
                                  <a:lvl9pPr marL="36576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9pPr>
                                </a:lstStyle>
                                <a:p>
                                  <a:pPr algn="ctr"/>
                                  <a:r>
                                    <a:rPr lang="es-PE" sz="1200" b="1">
                                      <a:solidFill>
                                        <a:schemeClr val="tx1"/>
                                      </a:solidFill>
                                    </a:rPr>
                                    <a:t>A</a:t>
                                  </a:r>
                                </a:p>
                              </xdr:txBody>
                            </xdr:sp>
                            <xdr:sp macro="" textlink="">
                              <xdr:nvSpPr>
                                <xdr:cNvPr id="404" name="Elipse 403"/>
                                <xdr:cNvSpPr/>
                              </xdr:nvSpPr>
                              <xdr:spPr>
                                <a:xfrm>
                                  <a:off x="4838700" y="2590800"/>
                                  <a:ext cx="215900" cy="197959"/>
                                </a:xfrm>
                                <a:prstGeom prst="ellipse">
                                  <a:avLst/>
                                </a:prstGeom>
                                <a:solidFill>
                                  <a:schemeClr val="bg2"/>
                                </a:solidFill>
                              </xdr:spPr>
                              <xdr:style>
                                <a:lnRef idx="2">
                                  <a:schemeClr val="accent1">
                                    <a:shade val="50000"/>
                                  </a:schemeClr>
                                </a:lnRef>
                                <a:fillRef idx="1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lt1"/>
                                </a:fontRef>
                              </xdr:style>
                              <xdr:txBody>
                                <a:bodyPr wrap="square" rtlCol="0" anchor="ctr"/>
                                <a:lstStyle>
                                  <a:defPPr>
                                    <a:defRPr lang="es-PE"/>
                                  </a:defPPr>
                                  <a:lvl1pPr marL="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1pPr>
                                  <a:lvl2pPr marL="4572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2pPr>
                                  <a:lvl3pPr marL="9144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3pPr>
                                  <a:lvl4pPr marL="13716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4pPr>
                                  <a:lvl5pPr marL="18288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5pPr>
                                  <a:lvl6pPr marL="22860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6pPr>
                                  <a:lvl7pPr marL="27432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7pPr>
                                  <a:lvl8pPr marL="32004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8pPr>
                                  <a:lvl9pPr marL="36576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9pPr>
                                </a:lstStyle>
                                <a:p>
                                  <a:pPr algn="ctr"/>
                                  <a:r>
                                    <a:rPr lang="es-PE" sz="1200" b="1">
                                      <a:solidFill>
                                        <a:schemeClr val="tx1"/>
                                      </a:solidFill>
                                    </a:rPr>
                                    <a:t>B</a:t>
                                  </a:r>
                                </a:p>
                              </xdr:txBody>
                            </xdr:sp>
                          </xdr:grpSp>
                          <xdr:cxnSp macro="">
                            <xdr:nvCxnSpPr>
                              <xdr:cNvPr id="469" name="Conector recto 468"/>
                              <xdr:cNvCxnSpPr/>
                            </xdr:nvCxnSpPr>
                            <xdr:spPr>
                              <a:xfrm>
                                <a:off x="781050" y="21888450"/>
                                <a:ext cx="5029200" cy="0"/>
                              </a:xfrm>
                              <a:prstGeom prst="line">
                                <a:avLst/>
                              </a:prstGeom>
                              <a:ln w="19050">
                                <a:solidFill>
                                  <a:schemeClr val="bg1">
                                    <a:lumMod val="95000"/>
                                  </a:schemeClr>
                                </a:solidFill>
                                <a:prstDash val="sysDot"/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</xdr:grpSp>
                        <xdr:cxnSp macro="">
                          <xdr:nvCxnSpPr>
                            <xdr:cNvPr id="172" name="Conector recto 171"/>
                            <xdr:cNvCxnSpPr/>
                          </xdr:nvCxnSpPr>
                          <xdr:spPr>
                            <a:xfrm>
                              <a:off x="790575" y="22374225"/>
                              <a:ext cx="5029200" cy="0"/>
                            </a:xfrm>
                            <a:prstGeom prst="line">
                              <a:avLst/>
                            </a:prstGeom>
                            <a:ln w="19050">
                              <a:solidFill>
                                <a:schemeClr val="bg1">
                                  <a:lumMod val="95000"/>
                                </a:schemeClr>
                              </a:solidFill>
                              <a:prstDash val="sysDot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  <xdr:cxnSp macro="">
                        <xdr:nvCxnSpPr>
                          <xdr:cNvPr id="471" name="Conector recto 470"/>
                          <xdr:cNvCxnSpPr/>
                        </xdr:nvCxnSpPr>
                        <xdr:spPr>
                          <a:xfrm flipH="1">
                            <a:off x="1781175" y="21878925"/>
                            <a:ext cx="1" cy="495300"/>
                          </a:xfrm>
                          <a:prstGeom prst="line">
                            <a:avLst/>
                          </a:prstGeom>
                          <a:ln w="19050">
                            <a:solidFill>
                              <a:schemeClr val="bg1">
                                <a:lumMod val="95000"/>
                              </a:schemeClr>
                            </a:solidFill>
                            <a:prstDash val="sysDot"/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475" name="Conector recto 474"/>
                          <xdr:cNvCxnSpPr/>
                        </xdr:nvCxnSpPr>
                        <xdr:spPr>
                          <a:xfrm flipH="1">
                            <a:off x="4857750" y="21897975"/>
                            <a:ext cx="1" cy="495300"/>
                          </a:xfrm>
                          <a:prstGeom prst="line">
                            <a:avLst/>
                          </a:prstGeom>
                          <a:ln w="19050">
                            <a:solidFill>
                              <a:schemeClr val="bg1">
                                <a:lumMod val="95000"/>
                              </a:schemeClr>
                            </a:solidFill>
                            <a:prstDash val="sysDot"/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</xdr:grpSp>
                    <xdr:cxnSp macro="">
                      <xdr:nvCxnSpPr>
                        <xdr:cNvPr id="477" name="Conector recto 476"/>
                        <xdr:cNvCxnSpPr/>
                      </xdr:nvCxnSpPr>
                      <xdr:spPr>
                        <a:xfrm>
                          <a:off x="781050" y="21955125"/>
                          <a:ext cx="1819275" cy="0"/>
                        </a:xfrm>
                        <a:prstGeom prst="line">
                          <a:avLst/>
                        </a:prstGeom>
                        <a:ln w="19050">
                          <a:solidFill>
                            <a:schemeClr val="bg1">
                              <a:lumMod val="95000"/>
                            </a:schemeClr>
                          </a:solidFill>
                          <a:prstDash val="sysDot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480" name="Conector recto 479"/>
                        <xdr:cNvCxnSpPr/>
                      </xdr:nvCxnSpPr>
                      <xdr:spPr>
                        <a:xfrm>
                          <a:off x="3971925" y="21945600"/>
                          <a:ext cx="1819275" cy="0"/>
                        </a:xfrm>
                        <a:prstGeom prst="line">
                          <a:avLst/>
                        </a:prstGeom>
                        <a:ln w="19050">
                          <a:solidFill>
                            <a:schemeClr val="bg1">
                              <a:lumMod val="95000"/>
                            </a:schemeClr>
                          </a:solidFill>
                          <a:prstDash val="sysDot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482" name="Conector recto 481"/>
                        <xdr:cNvCxnSpPr/>
                      </xdr:nvCxnSpPr>
                      <xdr:spPr>
                        <a:xfrm>
                          <a:off x="2390775" y="22307550"/>
                          <a:ext cx="1819275" cy="0"/>
                        </a:xfrm>
                        <a:prstGeom prst="line">
                          <a:avLst/>
                        </a:prstGeom>
                        <a:ln w="19050">
                          <a:solidFill>
                            <a:schemeClr val="bg1">
                              <a:lumMod val="95000"/>
                            </a:schemeClr>
                          </a:solidFill>
                          <a:prstDash val="sysDot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xdr:cxnSp macro="">
                    <xdr:nvCxnSpPr>
                      <xdr:cNvPr id="484" name="Conector recto 483"/>
                      <xdr:cNvCxnSpPr/>
                    </xdr:nvCxnSpPr>
                    <xdr:spPr>
                      <a:xfrm flipH="1">
                        <a:off x="2209800" y="21888450"/>
                        <a:ext cx="1" cy="495300"/>
                      </a:xfrm>
                      <a:prstGeom prst="line">
                        <a:avLst/>
                      </a:prstGeom>
                      <a:ln w="19050">
                        <a:solidFill>
                          <a:schemeClr val="bg1">
                            <a:lumMod val="95000"/>
                          </a:schemeClr>
                        </a:solidFill>
                        <a:prstDash val="sysDot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85" name="Conector recto 484"/>
                      <xdr:cNvCxnSpPr/>
                    </xdr:nvCxnSpPr>
                    <xdr:spPr>
                      <a:xfrm flipH="1">
                        <a:off x="4381500" y="21878925"/>
                        <a:ext cx="1" cy="495300"/>
                      </a:xfrm>
                      <a:prstGeom prst="line">
                        <a:avLst/>
                      </a:prstGeom>
                      <a:ln w="19050">
                        <a:solidFill>
                          <a:schemeClr val="bg1">
                            <a:lumMod val="95000"/>
                          </a:schemeClr>
                        </a:solidFill>
                        <a:prstDash val="sysDot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86" name="Conector recto 485"/>
                      <xdr:cNvCxnSpPr/>
                    </xdr:nvCxnSpPr>
                    <xdr:spPr>
                      <a:xfrm flipH="1">
                        <a:off x="2324100" y="21878925"/>
                        <a:ext cx="1" cy="495300"/>
                      </a:xfrm>
                      <a:prstGeom prst="line">
                        <a:avLst/>
                      </a:prstGeom>
                      <a:ln w="19050">
                        <a:solidFill>
                          <a:schemeClr val="bg1">
                            <a:lumMod val="95000"/>
                          </a:schemeClr>
                        </a:solidFill>
                        <a:prstDash val="sysDot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87" name="Conector recto 486"/>
                      <xdr:cNvCxnSpPr/>
                    </xdr:nvCxnSpPr>
                    <xdr:spPr>
                      <a:xfrm flipH="1">
                        <a:off x="2447925" y="21897975"/>
                        <a:ext cx="1" cy="495300"/>
                      </a:xfrm>
                      <a:prstGeom prst="line">
                        <a:avLst/>
                      </a:prstGeom>
                      <a:ln w="19050">
                        <a:solidFill>
                          <a:schemeClr val="bg1">
                            <a:lumMod val="95000"/>
                          </a:schemeClr>
                        </a:solidFill>
                        <a:prstDash val="sysDot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88" name="Conector recto 487"/>
                      <xdr:cNvCxnSpPr/>
                    </xdr:nvCxnSpPr>
                    <xdr:spPr>
                      <a:xfrm flipH="1">
                        <a:off x="2562225" y="21888450"/>
                        <a:ext cx="1" cy="495300"/>
                      </a:xfrm>
                      <a:prstGeom prst="line">
                        <a:avLst/>
                      </a:prstGeom>
                      <a:ln w="19050">
                        <a:solidFill>
                          <a:schemeClr val="bg1">
                            <a:lumMod val="95000"/>
                          </a:schemeClr>
                        </a:solidFill>
                        <a:prstDash val="sysDot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89" name="Conector recto 488"/>
                      <xdr:cNvCxnSpPr/>
                    </xdr:nvCxnSpPr>
                    <xdr:spPr>
                      <a:xfrm flipH="1">
                        <a:off x="2676525" y="21897975"/>
                        <a:ext cx="1" cy="495300"/>
                      </a:xfrm>
                      <a:prstGeom prst="line">
                        <a:avLst/>
                      </a:prstGeom>
                      <a:ln w="19050">
                        <a:solidFill>
                          <a:schemeClr val="bg1">
                            <a:lumMod val="95000"/>
                          </a:schemeClr>
                        </a:solidFill>
                        <a:prstDash val="sysDot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90" name="Conector recto 489"/>
                      <xdr:cNvCxnSpPr/>
                    </xdr:nvCxnSpPr>
                    <xdr:spPr>
                      <a:xfrm flipH="1">
                        <a:off x="2857500" y="21878925"/>
                        <a:ext cx="1" cy="495300"/>
                      </a:xfrm>
                      <a:prstGeom prst="line">
                        <a:avLst/>
                      </a:prstGeom>
                      <a:ln w="19050">
                        <a:solidFill>
                          <a:schemeClr val="bg1">
                            <a:lumMod val="95000"/>
                          </a:schemeClr>
                        </a:solidFill>
                        <a:prstDash val="sysDot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91" name="Conector recto 490"/>
                      <xdr:cNvCxnSpPr/>
                    </xdr:nvCxnSpPr>
                    <xdr:spPr>
                      <a:xfrm flipH="1">
                        <a:off x="3905250" y="21888450"/>
                        <a:ext cx="1" cy="495300"/>
                      </a:xfrm>
                      <a:prstGeom prst="line">
                        <a:avLst/>
                      </a:prstGeom>
                      <a:ln w="19050">
                        <a:solidFill>
                          <a:schemeClr val="bg1">
                            <a:lumMod val="95000"/>
                          </a:schemeClr>
                        </a:solidFill>
                        <a:prstDash val="sysDot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92" name="Conector recto 491"/>
                      <xdr:cNvCxnSpPr/>
                    </xdr:nvCxnSpPr>
                    <xdr:spPr>
                      <a:xfrm flipH="1">
                        <a:off x="4029075" y="21907500"/>
                        <a:ext cx="1" cy="495300"/>
                      </a:xfrm>
                      <a:prstGeom prst="line">
                        <a:avLst/>
                      </a:prstGeom>
                      <a:ln w="19050">
                        <a:solidFill>
                          <a:schemeClr val="bg1">
                            <a:lumMod val="95000"/>
                          </a:schemeClr>
                        </a:solidFill>
                        <a:prstDash val="sysDot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93" name="Conector recto 492"/>
                      <xdr:cNvCxnSpPr/>
                    </xdr:nvCxnSpPr>
                    <xdr:spPr>
                      <a:xfrm flipH="1">
                        <a:off x="4143375" y="21897975"/>
                        <a:ext cx="1" cy="495300"/>
                      </a:xfrm>
                      <a:prstGeom prst="line">
                        <a:avLst/>
                      </a:prstGeom>
                      <a:ln w="19050">
                        <a:solidFill>
                          <a:schemeClr val="bg1">
                            <a:lumMod val="95000"/>
                          </a:schemeClr>
                        </a:solidFill>
                        <a:prstDash val="sysDot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94" name="Conector recto 493"/>
                      <xdr:cNvCxnSpPr/>
                    </xdr:nvCxnSpPr>
                    <xdr:spPr>
                      <a:xfrm flipH="1">
                        <a:off x="4257675" y="21907500"/>
                        <a:ext cx="1" cy="495300"/>
                      </a:xfrm>
                      <a:prstGeom prst="line">
                        <a:avLst/>
                      </a:prstGeom>
                      <a:ln w="19050">
                        <a:solidFill>
                          <a:schemeClr val="bg1">
                            <a:lumMod val="95000"/>
                          </a:schemeClr>
                        </a:solidFill>
                        <a:prstDash val="sysDot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95" name="Conector recto 494"/>
                      <xdr:cNvCxnSpPr/>
                    </xdr:nvCxnSpPr>
                    <xdr:spPr>
                      <a:xfrm flipH="1">
                        <a:off x="3038475" y="21897975"/>
                        <a:ext cx="1" cy="495300"/>
                      </a:xfrm>
                      <a:prstGeom prst="line">
                        <a:avLst/>
                      </a:prstGeom>
                      <a:ln w="19050">
                        <a:solidFill>
                          <a:schemeClr val="bg1">
                            <a:lumMod val="95000"/>
                          </a:schemeClr>
                        </a:solidFill>
                        <a:prstDash val="sysDot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96" name="Conector recto 495"/>
                      <xdr:cNvCxnSpPr/>
                    </xdr:nvCxnSpPr>
                    <xdr:spPr>
                      <a:xfrm flipH="1">
                        <a:off x="3228975" y="21917025"/>
                        <a:ext cx="1" cy="495300"/>
                      </a:xfrm>
                      <a:prstGeom prst="line">
                        <a:avLst/>
                      </a:prstGeom>
                      <a:ln w="19050">
                        <a:solidFill>
                          <a:schemeClr val="bg1">
                            <a:lumMod val="95000"/>
                          </a:schemeClr>
                        </a:solidFill>
                        <a:prstDash val="sysDot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98" name="Conector recto 497"/>
                      <xdr:cNvCxnSpPr/>
                    </xdr:nvCxnSpPr>
                    <xdr:spPr>
                      <a:xfrm flipH="1">
                        <a:off x="3409950" y="21859875"/>
                        <a:ext cx="1" cy="495300"/>
                      </a:xfrm>
                      <a:prstGeom prst="line">
                        <a:avLst/>
                      </a:prstGeom>
                      <a:ln w="19050">
                        <a:solidFill>
                          <a:schemeClr val="bg1">
                            <a:lumMod val="95000"/>
                          </a:schemeClr>
                        </a:solidFill>
                        <a:prstDash val="sysDot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99" name="Conector recto 498"/>
                      <xdr:cNvCxnSpPr/>
                    </xdr:nvCxnSpPr>
                    <xdr:spPr>
                      <a:xfrm flipH="1">
                        <a:off x="3590925" y="21878925"/>
                        <a:ext cx="1" cy="495300"/>
                      </a:xfrm>
                      <a:prstGeom prst="line">
                        <a:avLst/>
                      </a:prstGeom>
                      <a:ln w="19050">
                        <a:solidFill>
                          <a:schemeClr val="bg1">
                            <a:lumMod val="95000"/>
                          </a:schemeClr>
                        </a:solidFill>
                        <a:prstDash val="sysDot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500" name="Conector recto 499"/>
                      <xdr:cNvCxnSpPr/>
                    </xdr:nvCxnSpPr>
                    <xdr:spPr>
                      <a:xfrm flipH="1">
                        <a:off x="3781425" y="21897975"/>
                        <a:ext cx="1" cy="495300"/>
                      </a:xfrm>
                      <a:prstGeom prst="line">
                        <a:avLst/>
                      </a:prstGeom>
                      <a:ln w="19050">
                        <a:solidFill>
                          <a:schemeClr val="bg1">
                            <a:lumMod val="95000"/>
                          </a:schemeClr>
                        </a:solidFill>
                        <a:prstDash val="sysDot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mc:AlternateContent xmlns:mc="http://schemas.openxmlformats.org/markup-compatibility/2006" xmlns:a14="http://schemas.microsoft.com/office/drawing/2010/main">
                  <mc:Choice Requires="a14">
                    <xdr:sp macro="" textlink="">
                      <xdr:nvSpPr>
                        <xdr:cNvPr id="502" name="CuadroTexto 501"/>
                        <xdr:cNvSpPr txBox="1"/>
                      </xdr:nvSpPr>
                      <xdr:spPr>
                        <a:xfrm>
                          <a:off x="3888104" y="23383875"/>
                          <a:ext cx="2047875" cy="209550"/>
                        </a:xfrm>
                        <a:prstGeom prst="rect">
                          <a:avLst/>
                        </a:prstGeom>
                        <a:noFill/>
                      </xdr:spPr>
                      <xdr:style>
                        <a:lnRef idx="0">
                          <a:scrgbClr r="0" g="0" b="0"/>
                        </a:lnRef>
                        <a:fillRef idx="0">
                          <a:scrgbClr r="0" g="0" b="0"/>
                        </a:fillRef>
                        <a:effectRef idx="0">
                          <a:scrgbClr r="0" g="0" b="0"/>
                        </a:effectRef>
                        <a:fontRef idx="minor">
                          <a:schemeClr val="tx1"/>
                        </a:fontRef>
                      </xdr:style>
                      <xdr:txBody>
                        <a:bodyPr vertOverflow="clip" horzOverflow="clip" wrap="none" lIns="0" tIns="0" rIns="0" bIns="0" rtlCol="0" anchor="t">
                          <a:noAutofit/>
                        </a:bodyPr>
                        <a:lstStyle/>
                        <a:p>
                          <a:pPr/>
                          <a14:m>
                            <m:oMathPara xmlns:m="http://schemas.openxmlformats.org/officeDocument/2006/math">
                              <m:oMathParaPr>
                                <m:jc m:val="centerGroup"/>
                              </m:oMathParaPr>
                              <m:oMath xmlns:m="http://schemas.openxmlformats.org/officeDocument/2006/math">
                                <m:r>
                                  <a:rPr lang="es-PE" sz="1100" b="0" i="1" u="sng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  <m:t>𝐷𝐸𝑇𝐴𝐿𝐿𝐸</m:t>
                                </m:r>
                                <m:r>
                                  <a:rPr lang="es-PE" sz="1100" b="0" i="1" u="sng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s-PE" sz="1100" b="0" i="1" u="sng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  <m:t>𝐷𝐸</m:t>
                                </m:r>
                                <m:r>
                                  <a:rPr lang="es-PE" sz="1100" b="0" i="1" u="sng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s-PE" sz="1100" b="0" i="1" u="sng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  <m:t>𝑉𝐼𝐺𝐴</m:t>
                                </m:r>
                                <m:r>
                                  <a:rPr lang="es-PE" sz="1100" b="0" i="1" u="sng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s-PE" sz="1100" b="0" i="1" u="sng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  <m:t>𝑉𝑃</m:t>
                                </m:r>
                                <m:r>
                                  <a:rPr lang="es-PE" sz="1100" b="0" i="1" u="sng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  <m:t>−100</m:t>
                                </m:r>
                              </m:oMath>
                            </m:oMathPara>
                          </a14:m>
                          <a:endParaRPr lang="es-PE" sz="1100" b="0" i="1" u="sng">
                            <a:solidFill>
                              <a:srgbClr val="FF0000"/>
                            </a:solidFill>
                          </a:endParaRPr>
                        </a:p>
                      </xdr:txBody>
                    </xdr:sp>
                  </mc:Choice>
                  <mc:Fallback xmlns="">
                    <xdr:sp macro="" textlink="">
                      <xdr:nvSpPr>
                        <xdr:cNvPr id="502" name="CuadroTexto 501"/>
                        <xdr:cNvSpPr txBox="1"/>
                      </xdr:nvSpPr>
                      <xdr:spPr>
                        <a:xfrm>
                          <a:off x="3888104" y="23383875"/>
                          <a:ext cx="2047875" cy="209550"/>
                        </a:xfrm>
                        <a:prstGeom prst="rect">
                          <a:avLst/>
                        </a:prstGeom>
                        <a:noFill/>
                      </xdr:spPr>
                      <xdr:style>
                        <a:lnRef idx="0">
                          <a:scrgbClr r="0" g="0" b="0"/>
                        </a:lnRef>
                        <a:fillRef idx="0">
                          <a:scrgbClr r="0" g="0" b="0"/>
                        </a:fillRef>
                        <a:effectRef idx="0">
                          <a:scrgbClr r="0" g="0" b="0"/>
                        </a:effectRef>
                        <a:fontRef idx="minor">
                          <a:schemeClr val="tx1"/>
                        </a:fontRef>
                      </xdr:style>
                      <xdr:txBody>
                        <a:bodyPr vertOverflow="clip" horzOverflow="clip" wrap="none" lIns="0" tIns="0" rIns="0" bIns="0" rtlCol="0" anchor="t">
                          <a:noAutofit/>
                        </a:bodyPr>
                        <a:lstStyle/>
                        <a:p>
                          <a:pPr/>
                          <a:r>
                            <a:rPr lang="es-PE" sz="1100" b="0" i="0" u="sng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  <a:t>𝐷𝐸𝑇𝐴𝐿𝐿𝐸 𝐷𝐸 𝑉𝐼𝐺𝐴 𝑉𝑃−100</a:t>
                          </a:r>
                          <a:endParaRPr lang="es-PE" sz="1100" b="0" i="1" u="sng">
                            <a:solidFill>
                              <a:srgbClr val="FF0000"/>
                            </a:solidFill>
                          </a:endParaRPr>
                        </a:p>
                      </xdr:txBody>
                    </xdr:sp>
                  </mc:Fallback>
                </mc:AlternateContent>
              </xdr:grpSp>
              <xdr:cxnSp macro="">
                <xdr:nvCxnSpPr>
                  <xdr:cNvPr id="505" name="Conector recto de flecha 504"/>
                  <xdr:cNvCxnSpPr/>
                </xdr:nvCxnSpPr>
                <xdr:spPr>
                  <a:xfrm>
                    <a:off x="2122171" y="21246152"/>
                    <a:ext cx="78108" cy="651823"/>
                  </a:xfrm>
                  <a:prstGeom prst="straightConnector1">
                    <a:avLst/>
                  </a:prstGeom>
                  <a:ln>
                    <a:solidFill>
                      <a:srgbClr val="FF0000"/>
                    </a:solidFill>
                    <a:tailEnd type="triangl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511" name="Abrir llave 510"/>
                  <xdr:cNvSpPr/>
                </xdr:nvSpPr>
                <xdr:spPr>
                  <a:xfrm rot="5400000">
                    <a:off x="2314577" y="21612226"/>
                    <a:ext cx="257172" cy="333375"/>
                  </a:xfrm>
                  <a:prstGeom prst="leftBrace">
                    <a:avLst/>
                  </a:prstGeom>
                  <a:ln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s-PE" sz="1100"/>
                  </a:p>
                </xdr:txBody>
              </xdr:sp>
            </xdr:grpSp>
            <xdr:sp macro="" textlink="">
              <xdr:nvSpPr>
                <xdr:cNvPr id="514" name="Abrir llave 513"/>
                <xdr:cNvSpPr/>
              </xdr:nvSpPr>
              <xdr:spPr>
                <a:xfrm rot="5400000" flipH="1">
                  <a:off x="2600325" y="22374226"/>
                  <a:ext cx="247649" cy="209550"/>
                </a:xfrm>
                <a:prstGeom prst="leftBrace">
                  <a:avLst/>
                </a:prstGeom>
                <a:ln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</xdr:grpSp>
          <xdr:sp macro="" textlink="">
            <xdr:nvSpPr>
              <xdr:cNvPr id="518" name="Abrir llave 517"/>
              <xdr:cNvSpPr/>
            </xdr:nvSpPr>
            <xdr:spPr>
              <a:xfrm rot="5400000">
                <a:off x="2882689" y="21555802"/>
                <a:ext cx="295274" cy="405765"/>
              </a:xfrm>
              <a:prstGeom prst="leftBrace">
                <a:avLst/>
              </a:prstGeom>
              <a:ln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</xdr:grpSp>
        <xdr:cxnSp macro="">
          <xdr:nvCxnSpPr>
            <xdr:cNvPr id="525" name="Conector recto de flecha 524"/>
            <xdr:cNvCxnSpPr/>
          </xdr:nvCxnSpPr>
          <xdr:spPr>
            <a:xfrm flipH="1">
              <a:off x="2009777" y="22029565"/>
              <a:ext cx="252093" cy="220835"/>
            </a:xfrm>
            <a:prstGeom prst="straightConnector1">
              <a:avLst/>
            </a:prstGeom>
            <a:ln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528" name="Conector recto de flecha 527"/>
          <xdr:cNvCxnSpPr/>
        </xdr:nvCxnSpPr>
        <xdr:spPr>
          <a:xfrm flipH="1" flipV="1">
            <a:off x="2286001" y="23260051"/>
            <a:ext cx="91440" cy="110814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8</xdr:col>
      <xdr:colOff>325437</xdr:colOff>
      <xdr:row>0</xdr:row>
      <xdr:rowOff>96537</xdr:rowOff>
    </xdr:from>
    <xdr:to>
      <xdr:col>10</xdr:col>
      <xdr:colOff>477837</xdr:colOff>
      <xdr:row>7</xdr:row>
      <xdr:rowOff>194277</xdr:rowOff>
    </xdr:to>
    <xdr:pic>
      <xdr:nvPicPr>
        <xdr:cNvPr id="530" name="Imagen 5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7612" y="96537"/>
          <a:ext cx="1676400" cy="1678890"/>
        </a:xfrm>
        <a:prstGeom prst="rect">
          <a:avLst/>
        </a:prstGeom>
      </xdr:spPr>
    </xdr:pic>
    <xdr:clientData/>
  </xdr:twoCellAnchor>
  <xdr:twoCellAnchor>
    <xdr:from>
      <xdr:col>1</xdr:col>
      <xdr:colOff>581025</xdr:colOff>
      <xdr:row>64</xdr:row>
      <xdr:rowOff>190500</xdr:rowOff>
    </xdr:from>
    <xdr:to>
      <xdr:col>8</xdr:col>
      <xdr:colOff>1</xdr:colOff>
      <xdr:row>76</xdr:row>
      <xdr:rowOff>85724</xdr:rowOff>
    </xdr:to>
    <xdr:grpSp>
      <xdr:nvGrpSpPr>
        <xdr:cNvPr id="4" name="Grupo 3"/>
        <xdr:cNvGrpSpPr/>
      </xdr:nvGrpSpPr>
      <xdr:grpSpPr>
        <a:xfrm>
          <a:off x="990600" y="13811250"/>
          <a:ext cx="4981576" cy="2409824"/>
          <a:chOff x="1200150" y="16954500"/>
          <a:chExt cx="4781551" cy="2409824"/>
        </a:xfrm>
      </xdr:grpSpPr>
      <xdr:grpSp>
        <xdr:nvGrpSpPr>
          <xdr:cNvPr id="142" name="Grupo 141"/>
          <xdr:cNvGrpSpPr/>
        </xdr:nvGrpSpPr>
        <xdr:grpSpPr>
          <a:xfrm>
            <a:off x="1200150" y="16954500"/>
            <a:ext cx="4781551" cy="2409824"/>
            <a:chOff x="1343025" y="16325850"/>
            <a:chExt cx="4781551" cy="2409824"/>
          </a:xfrm>
        </xdr:grpSpPr>
        <xdr:cxnSp macro="">
          <xdr:nvCxnSpPr>
            <xdr:cNvPr id="283" name="Conector recto 282"/>
            <xdr:cNvCxnSpPr/>
          </xdr:nvCxnSpPr>
          <xdr:spPr>
            <a:xfrm>
              <a:off x="1552575" y="17649825"/>
              <a:ext cx="0" cy="1009650"/>
            </a:xfrm>
            <a:prstGeom prst="line">
              <a:avLst/>
            </a:prstGeom>
            <a:ln>
              <a:solidFill>
                <a:srgbClr val="0070C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11" name="Grupo 110"/>
            <xdr:cNvGrpSpPr/>
          </xdr:nvGrpSpPr>
          <xdr:grpSpPr>
            <a:xfrm>
              <a:off x="1343025" y="16325850"/>
              <a:ext cx="4781551" cy="2409824"/>
              <a:chOff x="1343025" y="16325850"/>
              <a:chExt cx="4781551" cy="2409824"/>
            </a:xfrm>
          </xdr:grpSpPr>
          <xdr:grpSp>
            <xdr:nvGrpSpPr>
              <xdr:cNvPr id="300" name="Grupo 299"/>
              <xdr:cNvGrpSpPr/>
            </xdr:nvGrpSpPr>
            <xdr:grpSpPr>
              <a:xfrm>
                <a:off x="1562102" y="17325974"/>
                <a:ext cx="847723" cy="161926"/>
                <a:chOff x="1524000" y="20050125"/>
                <a:chExt cx="774429" cy="152398"/>
              </a:xfrm>
            </xdr:grpSpPr>
            <xdr:cxnSp macro="">
              <xdr:nvCxnSpPr>
                <xdr:cNvPr id="301" name="Conector recto 300"/>
                <xdr:cNvCxnSpPr/>
              </xdr:nvCxnSpPr>
              <xdr:spPr>
                <a:xfrm flipV="1">
                  <a:off x="1524000" y="20126323"/>
                  <a:ext cx="774429" cy="1"/>
                </a:xfrm>
                <a:prstGeom prst="line">
                  <a:avLst/>
                </a:prstGeom>
                <a:ln w="12700"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02" name="Conector recto 301"/>
                <xdr:cNvCxnSpPr/>
              </xdr:nvCxnSpPr>
              <xdr:spPr>
                <a:xfrm flipV="1">
                  <a:off x="2298429" y="20050125"/>
                  <a:ext cx="0" cy="152398"/>
                </a:xfrm>
                <a:prstGeom prst="line">
                  <a:avLst/>
                </a:prstGeom>
                <a:ln w="12700"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03" name="Conector recto 302"/>
                <xdr:cNvCxnSpPr/>
              </xdr:nvCxnSpPr>
              <xdr:spPr>
                <a:xfrm flipV="1">
                  <a:off x="1524000" y="20050125"/>
                  <a:ext cx="0" cy="152398"/>
                </a:xfrm>
                <a:prstGeom prst="line">
                  <a:avLst/>
                </a:prstGeom>
                <a:ln w="12700"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09" name="Grupo 108"/>
              <xdr:cNvGrpSpPr/>
            </xdr:nvGrpSpPr>
            <xdr:grpSpPr>
              <a:xfrm>
                <a:off x="1343025" y="16325850"/>
                <a:ext cx="4781551" cy="2409824"/>
                <a:chOff x="1343025" y="16325850"/>
                <a:chExt cx="4781551" cy="2409824"/>
              </a:xfrm>
            </xdr:grpSpPr>
            <xdr:grpSp>
              <xdr:nvGrpSpPr>
                <xdr:cNvPr id="97" name="Grupo 96"/>
                <xdr:cNvGrpSpPr/>
              </xdr:nvGrpSpPr>
              <xdr:grpSpPr>
                <a:xfrm>
                  <a:off x="1343025" y="16325850"/>
                  <a:ext cx="4781551" cy="2409824"/>
                  <a:chOff x="1343025" y="16325850"/>
                  <a:chExt cx="4781551" cy="2409824"/>
                </a:xfrm>
              </xdr:grpSpPr>
              <xdr:grpSp>
                <xdr:nvGrpSpPr>
                  <xdr:cNvPr id="94" name="Grupo 93"/>
                  <xdr:cNvGrpSpPr/>
                </xdr:nvGrpSpPr>
                <xdr:grpSpPr>
                  <a:xfrm>
                    <a:off x="1343025" y="16335375"/>
                    <a:ext cx="4781550" cy="1285875"/>
                    <a:chOff x="1343025" y="16335375"/>
                    <a:chExt cx="4781550" cy="1285875"/>
                  </a:xfrm>
                </xdr:grpSpPr>
                <xdr:grpSp>
                  <xdr:nvGrpSpPr>
                    <xdr:cNvPr id="44" name="Grupo 43"/>
                    <xdr:cNvGrpSpPr/>
                  </xdr:nvGrpSpPr>
                  <xdr:grpSpPr>
                    <a:xfrm>
                      <a:off x="1343025" y="16335375"/>
                      <a:ext cx="4781550" cy="1285875"/>
                      <a:chOff x="1343025" y="16335375"/>
                      <a:chExt cx="4781550" cy="1285875"/>
                    </a:xfrm>
                  </xdr:grpSpPr>
                  <xdr:grpSp>
                    <xdr:nvGrpSpPr>
                      <xdr:cNvPr id="42" name="Grupo 41"/>
                      <xdr:cNvGrpSpPr/>
                    </xdr:nvGrpSpPr>
                    <xdr:grpSpPr>
                      <a:xfrm>
                        <a:off x="1533525" y="16335375"/>
                        <a:ext cx="4591050" cy="1285875"/>
                        <a:chOff x="1533525" y="16335375"/>
                        <a:chExt cx="4591050" cy="1285875"/>
                      </a:xfrm>
                    </xdr:grpSpPr>
                    <xdr:cxnSp macro="">
                      <xdr:nvCxnSpPr>
                        <xdr:cNvPr id="5" name="Conector recto 4"/>
                        <xdr:cNvCxnSpPr/>
                      </xdr:nvCxnSpPr>
                      <xdr:spPr>
                        <a:xfrm>
                          <a:off x="1543050" y="16335375"/>
                          <a:ext cx="0" cy="1285875"/>
                        </a:xfrm>
                        <a:prstGeom prst="line">
                          <a:avLst/>
                        </a:prstGeom>
                        <a:ln w="28575">
                          <a:solidFill>
                            <a:srgbClr val="0070C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75" name="Conector recto 274"/>
                        <xdr:cNvCxnSpPr/>
                      </xdr:nvCxnSpPr>
                      <xdr:spPr>
                        <a:xfrm>
                          <a:off x="1533525" y="17611725"/>
                          <a:ext cx="4591050" cy="0"/>
                        </a:xfrm>
                        <a:prstGeom prst="line">
                          <a:avLst/>
                        </a:prstGeom>
                        <a:ln w="28575">
                          <a:solidFill>
                            <a:srgbClr val="0070C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76" name="Conector recto 275"/>
                        <xdr:cNvCxnSpPr/>
                      </xdr:nvCxnSpPr>
                      <xdr:spPr>
                        <a:xfrm>
                          <a:off x="1533525" y="16344900"/>
                          <a:ext cx="4581525" cy="1266825"/>
                        </a:xfrm>
                        <a:prstGeom prst="line">
                          <a:avLst/>
                        </a:prstGeom>
                        <a:ln w="28575">
                          <a:solidFill>
                            <a:srgbClr val="0070C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mc:AlternateContent xmlns:mc="http://schemas.openxmlformats.org/markup-compatibility/2006" xmlns:a14="http://schemas.microsoft.com/office/drawing/2010/main">
                    <mc:Choice Requires="a14">
                      <xdr:sp macro="" textlink="">
                        <xdr:nvSpPr>
                          <xdr:cNvPr id="277" name="CuadroTexto 276"/>
                          <xdr:cNvSpPr txBox="1"/>
                        </xdr:nvSpPr>
                        <xdr:spPr>
                          <a:xfrm rot="16200000">
                            <a:off x="838200" y="16906875"/>
                            <a:ext cx="1181100" cy="171450"/>
                          </a:xfrm>
                          <a:prstGeom prst="rect">
                            <a:avLst/>
                          </a:prstGeom>
                          <a:noFill/>
                        </xdr:spPr>
                        <xdr:style>
                          <a:lnRef idx="0">
                            <a:scrgbClr r="0" g="0" b="0"/>
                          </a:lnRef>
                          <a:fillRef idx="0">
                            <a:scrgbClr r="0" g="0" b="0"/>
                          </a:fillRef>
                          <a:effectRef idx="0">
                            <a:scrgbClr r="0" g="0" b="0"/>
                          </a:effectRef>
                          <a:fontRef idx="minor">
                            <a:schemeClr val="tx1"/>
                          </a:fontRef>
                        </xdr:style>
                        <xdr:txBody>
                          <a:bodyPr vertOverflow="clip" horzOverflow="clip" wrap="none" lIns="0" tIns="0" rIns="0" bIns="0" rtlCol="0" anchor="t">
                            <a:noAutofit/>
                          </a:bodyPr>
                          <a:lstStyle/>
                          <a:p>
                            <a:pPr/>
                            <a14:m>
                              <m:oMathPara xmlns:m="http://schemas.openxmlformats.org/officeDocument/2006/math">
                                <m:oMathParaPr>
                                  <m:jc m:val="centerGroup"/>
                                </m:oMathParaPr>
                                <m:oMath xmlns:m="http://schemas.openxmlformats.org/officeDocument/2006/math">
                                  <m:r>
                                    <a:rPr lang="es-PE" sz="1050" b="0" i="1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</a:rPr>
                                    <m:t>𝐶𝑎𝑟𝑔𝑎</m:t>
                                  </m:r>
                                  <m:r>
                                    <a:rPr lang="es-PE" sz="1050" b="0" i="1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</a:rPr>
                                    <m:t> </m:t>
                                  </m:r>
                                  <m:r>
                                    <a:rPr lang="es-PE" sz="1050" b="0" i="1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</a:rPr>
                                    <m:t>𝑑𝑒</m:t>
                                  </m:r>
                                  <m:r>
                                    <a:rPr lang="es-PE" sz="1050" b="0" i="1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</a:rPr>
                                    <m:t> </m:t>
                                  </m:r>
                                  <m:r>
                                    <a:rPr lang="es-PE" sz="1050" b="0" i="1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</a:rPr>
                                    <m:t>𝐶𝑜𝑙𝑢𝑚𝑛𝑎</m:t>
                                  </m:r>
                                </m:oMath>
                              </m:oMathPara>
                            </a14:m>
                            <a:endParaRPr lang="es-PE" sz="1050" b="0" i="1">
                              <a:solidFill>
                                <a:srgbClr val="FF0000"/>
                              </a:solidFill>
                            </a:endParaRPr>
                          </a:p>
                        </xdr:txBody>
                      </xdr:sp>
                    </mc:Choice>
                    <mc:Fallback xmlns="">
                      <xdr:sp macro="" textlink="">
                        <xdr:nvSpPr>
                          <xdr:cNvPr id="277" name="CuadroTexto 276"/>
                          <xdr:cNvSpPr txBox="1"/>
                        </xdr:nvSpPr>
                        <xdr:spPr>
                          <a:xfrm rot="16200000">
                            <a:off x="838200" y="16906875"/>
                            <a:ext cx="1181100" cy="171450"/>
                          </a:xfrm>
                          <a:prstGeom prst="rect">
                            <a:avLst/>
                          </a:prstGeom>
                          <a:noFill/>
                        </xdr:spPr>
                        <xdr:style>
                          <a:lnRef idx="0">
                            <a:scrgbClr r="0" g="0" b="0"/>
                          </a:lnRef>
                          <a:fillRef idx="0">
                            <a:scrgbClr r="0" g="0" b="0"/>
                          </a:fillRef>
                          <a:effectRef idx="0">
                            <a:scrgbClr r="0" g="0" b="0"/>
                          </a:effectRef>
                          <a:fontRef idx="minor">
                            <a:schemeClr val="tx1"/>
                          </a:fontRef>
                        </xdr:style>
                        <xdr:txBody>
                          <a:bodyPr vertOverflow="clip" horzOverflow="clip" wrap="none" lIns="0" tIns="0" rIns="0" bIns="0" rtlCol="0" anchor="t">
                            <a:noAutofit/>
                          </a:bodyPr>
                          <a:lstStyle/>
                          <a:p>
                            <a:pPr/>
                            <a:r>
                              <a:rPr lang="es-PE" sz="1050" b="0" i="0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a:t>𝐶𝑎𝑟𝑔𝑎 𝑑𝑒 𝐶𝑜𝑙𝑢𝑚𝑛𝑎</a:t>
                            </a:r>
                            <a:endParaRPr lang="es-PE" sz="1050" b="0" i="1">
                              <a:solidFill>
                                <a:srgbClr val="FF0000"/>
                              </a:solidFill>
                            </a:endParaRPr>
                          </a:p>
                        </xdr:txBody>
                      </xdr:sp>
                    </mc:Fallback>
                  </mc:AlternateContent>
                </xdr:grpSp>
                <xdr:cxnSp macro="">
                  <xdr:nvCxnSpPr>
                    <xdr:cNvPr id="78" name="Conector recto 77"/>
                    <xdr:cNvCxnSpPr/>
                  </xdr:nvCxnSpPr>
                  <xdr:spPr>
                    <a:xfrm>
                      <a:off x="2419350" y="16602075"/>
                      <a:ext cx="0" cy="1009650"/>
                    </a:xfrm>
                    <a:prstGeom prst="line">
                      <a:avLst/>
                    </a:prstGeom>
                    <a:ln>
                      <a:solidFill>
                        <a:srgbClr val="FF0000"/>
                      </a:solidFill>
                      <a:prstDash val="dash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278" name="Conector recto 277"/>
                    <xdr:cNvCxnSpPr/>
                  </xdr:nvCxnSpPr>
                  <xdr:spPr>
                    <a:xfrm flipH="1">
                      <a:off x="3419475" y="16878300"/>
                      <a:ext cx="9525" cy="723900"/>
                    </a:xfrm>
                    <a:prstGeom prst="line">
                      <a:avLst/>
                    </a:prstGeom>
                    <a:ln>
                      <a:solidFill>
                        <a:srgbClr val="FF0000"/>
                      </a:solidFill>
                      <a:prstDash val="dash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279" name="Conector recto 278"/>
                    <xdr:cNvCxnSpPr/>
                  </xdr:nvCxnSpPr>
                  <xdr:spPr>
                    <a:xfrm>
                      <a:off x="4600575" y="17202150"/>
                      <a:ext cx="0" cy="409575"/>
                    </a:xfrm>
                    <a:prstGeom prst="line">
                      <a:avLst/>
                    </a:prstGeom>
                    <a:ln>
                      <a:solidFill>
                        <a:srgbClr val="FF0000"/>
                      </a:solidFill>
                      <a:prstDash val="dash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mc:AlternateContent xmlns:mc="http://schemas.openxmlformats.org/markup-compatibility/2006" xmlns:a14="http://schemas.microsoft.com/office/drawing/2010/main">
                <mc:Choice Requires="a14">
                  <xdr:sp macro="" textlink="">
                    <xdr:nvSpPr>
                      <xdr:cNvPr id="280" name="CuadroTexto 279"/>
                      <xdr:cNvSpPr txBox="1"/>
                    </xdr:nvSpPr>
                    <xdr:spPr>
                      <a:xfrm>
                        <a:off x="2076450" y="16325850"/>
                        <a:ext cx="395301" cy="172227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lIns="0" tIns="0" rIns="0" bIns="0" rtlCol="0" anchor="t">
                        <a:spAutoFit/>
                      </a:bodyPr>
                      <a:lstStyle/>
                      <a:p>
                        <a:pPr/>
                        <a14:m>
                          <m:oMathPara xmlns:m="http://schemas.openxmlformats.org/officeDocument/2006/math">
                            <m:oMathParaPr>
                              <m:jc m:val="centerGroup"/>
                            </m:oMathParaPr>
                            <m:oMath xmlns:m="http://schemas.openxmlformats.org/officeDocument/2006/math">
                              <m:r>
                                <a:rPr lang="es-PE" sz="1100" i="1">
                                  <a:solidFill>
                                    <a:srgbClr val="FF0000"/>
                                  </a:solidFill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∅</m:t>
                              </m:r>
                              <m:sSub>
                                <m:sSubPr>
                                  <m:ctrlPr>
                                    <a:rPr lang="es-PE" sz="1100" i="1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lang="es-PE" sz="1100" b="0" i="1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</a:rPr>
                                    <m:t>𝑉</m:t>
                                  </m:r>
                                </m:e>
                                <m:sub>
                                  <m:r>
                                    <a:rPr lang="es-PE" sz="1100" b="0" i="1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</a:rPr>
                                    <m:t>𝑆</m:t>
                                  </m:r>
                                </m:sub>
                              </m:sSub>
                              <m:r>
                                <a:rPr lang="es-PE" sz="1100" b="0" i="1">
                                  <a:solidFill>
                                    <a:srgbClr val="FF0000"/>
                                  </a:solidFill>
                                  <a:latin typeface="Cambria Math" panose="02040503050406030204" pitchFamily="18" charset="0"/>
                                </a:rPr>
                                <m:t>=</m:t>
                              </m:r>
                            </m:oMath>
                          </m:oMathPara>
                        </a14:m>
                        <a:endParaRPr lang="es-PE" sz="1100">
                          <a:solidFill>
                            <a:srgbClr val="FF0000"/>
                          </a:solidFill>
                        </a:endParaRPr>
                      </a:p>
                    </xdr:txBody>
                  </xdr:sp>
                </mc:Choice>
                <mc:Fallback xmlns="">
                  <xdr:sp macro="" textlink="">
                    <xdr:nvSpPr>
                      <xdr:cNvPr id="280" name="CuadroTexto 279"/>
                      <xdr:cNvSpPr txBox="1"/>
                    </xdr:nvSpPr>
                    <xdr:spPr>
                      <a:xfrm>
                        <a:off x="2076450" y="16325850"/>
                        <a:ext cx="395301" cy="172227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lIns="0" tIns="0" rIns="0" bIns="0" rtlCol="0" anchor="t">
                        <a:spAutoFit/>
                      </a:bodyPr>
                      <a:lstStyle/>
                      <a:p>
                        <a:pPr/>
                        <a:r>
                          <a:rPr lang="es-PE" sz="1100" i="0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a:t>∅</a:t>
                        </a:r>
                        <a:r>
                          <a:rPr lang="es-PE" sz="1100" b="0" i="0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a:t>𝑉_𝑆=</a:t>
                        </a:r>
                        <a:endParaRPr lang="es-PE" sz="1100">
                          <a:solidFill>
                            <a:srgbClr val="FF0000"/>
                          </a:solidFill>
                        </a:endParaRPr>
                      </a:p>
                    </xdr:txBody>
                  </xdr:sp>
                </mc:Fallback>
              </mc:AlternateContent>
              <mc:AlternateContent xmlns:mc="http://schemas.openxmlformats.org/markup-compatibility/2006" xmlns:a14="http://schemas.microsoft.com/office/drawing/2010/main">
                <mc:Choice Requires="a14">
                  <xdr:sp macro="" textlink="">
                    <xdr:nvSpPr>
                      <xdr:cNvPr id="281" name="CuadroTexto 280"/>
                      <xdr:cNvSpPr txBox="1"/>
                    </xdr:nvSpPr>
                    <xdr:spPr>
                      <a:xfrm>
                        <a:off x="3571875" y="16754475"/>
                        <a:ext cx="395301" cy="172227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lIns="0" tIns="0" rIns="0" bIns="0" rtlCol="0" anchor="t">
                        <a:spAutoFit/>
                      </a:bodyPr>
                      <a:lstStyle/>
                      <a:p>
                        <a:pPr/>
                        <a14:m>
                          <m:oMathPara xmlns:m="http://schemas.openxmlformats.org/officeDocument/2006/math">
                            <m:oMathParaPr>
                              <m:jc m:val="centerGroup"/>
                            </m:oMathParaPr>
                            <m:oMath xmlns:m="http://schemas.openxmlformats.org/officeDocument/2006/math">
                              <m:r>
                                <a:rPr lang="es-PE" sz="1100" i="1">
                                  <a:solidFill>
                                    <a:srgbClr val="FF0000"/>
                                  </a:solidFill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∅</m:t>
                              </m:r>
                              <m:sSub>
                                <m:sSubPr>
                                  <m:ctrlPr>
                                    <a:rPr lang="es-PE" sz="1100" i="1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lang="es-PE" sz="1100" b="0" i="1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</a:rPr>
                                    <m:t>𝑉</m:t>
                                  </m:r>
                                </m:e>
                                <m:sub>
                                  <m:r>
                                    <a:rPr lang="es-PE" sz="1100" b="0" i="1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</a:rPr>
                                    <m:t>𝑆</m:t>
                                  </m:r>
                                </m:sub>
                              </m:sSub>
                              <m:r>
                                <a:rPr lang="es-PE" sz="1100" b="0" i="1">
                                  <a:solidFill>
                                    <a:srgbClr val="FF0000"/>
                                  </a:solidFill>
                                  <a:latin typeface="Cambria Math" panose="02040503050406030204" pitchFamily="18" charset="0"/>
                                </a:rPr>
                                <m:t>=</m:t>
                              </m:r>
                            </m:oMath>
                          </m:oMathPara>
                        </a14:m>
                        <a:endParaRPr lang="es-PE" sz="1100">
                          <a:solidFill>
                            <a:srgbClr val="FF0000"/>
                          </a:solidFill>
                        </a:endParaRPr>
                      </a:p>
                    </xdr:txBody>
                  </xdr:sp>
                </mc:Choice>
                <mc:Fallback xmlns="">
                  <xdr:sp macro="" textlink="">
                    <xdr:nvSpPr>
                      <xdr:cNvPr id="281" name="CuadroTexto 280"/>
                      <xdr:cNvSpPr txBox="1"/>
                    </xdr:nvSpPr>
                    <xdr:spPr>
                      <a:xfrm>
                        <a:off x="3571875" y="16754475"/>
                        <a:ext cx="395301" cy="172227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lIns="0" tIns="0" rIns="0" bIns="0" rtlCol="0" anchor="t">
                        <a:spAutoFit/>
                      </a:bodyPr>
                      <a:lstStyle/>
                      <a:p>
                        <a:pPr/>
                        <a:r>
                          <a:rPr lang="es-PE" sz="1100" i="0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a:t>∅</a:t>
                        </a:r>
                        <a:r>
                          <a:rPr lang="es-PE" sz="1100" b="0" i="0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a:t>𝑉_𝑆=</a:t>
                        </a:r>
                        <a:endParaRPr lang="es-PE" sz="1100">
                          <a:solidFill>
                            <a:srgbClr val="FF0000"/>
                          </a:solidFill>
                        </a:endParaRPr>
                      </a:p>
                    </xdr:txBody>
                  </xdr:sp>
                </mc:Fallback>
              </mc:AlternateContent>
              <mc:AlternateContent xmlns:mc="http://schemas.openxmlformats.org/markup-compatibility/2006" xmlns:a14="http://schemas.microsoft.com/office/drawing/2010/main">
                <mc:Choice Requires="a14">
                  <xdr:sp macro="" textlink="">
                    <xdr:nvSpPr>
                      <xdr:cNvPr id="282" name="CuadroTexto 281"/>
                      <xdr:cNvSpPr txBox="1"/>
                    </xdr:nvSpPr>
                    <xdr:spPr>
                      <a:xfrm>
                        <a:off x="4373309" y="16983075"/>
                        <a:ext cx="395301" cy="172227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lIns="0" tIns="0" rIns="0" bIns="0" rtlCol="0" anchor="t">
                        <a:spAutoFit/>
                      </a:bodyPr>
                      <a:lstStyle/>
                      <a:p>
                        <a:pPr/>
                        <a14:m>
                          <m:oMathPara xmlns:m="http://schemas.openxmlformats.org/officeDocument/2006/math">
                            <m:oMathParaPr>
                              <m:jc m:val="centerGroup"/>
                            </m:oMathParaPr>
                            <m:oMath xmlns:m="http://schemas.openxmlformats.org/officeDocument/2006/math">
                              <m:r>
                                <a:rPr lang="es-PE" sz="1100" i="1">
                                  <a:solidFill>
                                    <a:srgbClr val="FF0000"/>
                                  </a:solidFill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∅</m:t>
                              </m:r>
                              <m:sSub>
                                <m:sSubPr>
                                  <m:ctrlPr>
                                    <a:rPr lang="es-PE" sz="1100" i="1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lang="es-PE" sz="1100" b="0" i="1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</a:rPr>
                                    <m:t>𝑉</m:t>
                                  </m:r>
                                </m:e>
                                <m:sub>
                                  <m:r>
                                    <a:rPr lang="es-PE" sz="1100" b="0" i="1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</a:rPr>
                                    <m:t>𝑆</m:t>
                                  </m:r>
                                </m:sub>
                              </m:sSub>
                              <m:r>
                                <a:rPr lang="es-PE" sz="1100" b="0" i="1">
                                  <a:solidFill>
                                    <a:srgbClr val="FF0000"/>
                                  </a:solidFill>
                                  <a:latin typeface="Cambria Math" panose="02040503050406030204" pitchFamily="18" charset="0"/>
                                </a:rPr>
                                <m:t>=</m:t>
                              </m:r>
                            </m:oMath>
                          </m:oMathPara>
                        </a14:m>
                        <a:endParaRPr lang="es-PE" sz="1100">
                          <a:solidFill>
                            <a:srgbClr val="FF0000"/>
                          </a:solidFill>
                        </a:endParaRPr>
                      </a:p>
                    </xdr:txBody>
                  </xdr:sp>
                </mc:Choice>
                <mc:Fallback xmlns="">
                  <xdr:sp macro="" textlink="">
                    <xdr:nvSpPr>
                      <xdr:cNvPr id="282" name="CuadroTexto 281"/>
                      <xdr:cNvSpPr txBox="1"/>
                    </xdr:nvSpPr>
                    <xdr:spPr>
                      <a:xfrm>
                        <a:off x="4373309" y="16983075"/>
                        <a:ext cx="395301" cy="172227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lIns="0" tIns="0" rIns="0" bIns="0" rtlCol="0" anchor="t">
                        <a:spAutoFit/>
                      </a:bodyPr>
                      <a:lstStyle/>
                      <a:p>
                        <a:pPr/>
                        <a:r>
                          <a:rPr lang="es-PE" sz="1100" i="0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a:t>∅</a:t>
                        </a:r>
                        <a:r>
                          <a:rPr lang="es-PE" sz="1100" b="0" i="0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a:t>𝑉_𝑆=</a:t>
                        </a:r>
                        <a:endParaRPr lang="es-PE" sz="1100">
                          <a:solidFill>
                            <a:srgbClr val="FF0000"/>
                          </a:solidFill>
                        </a:endParaRPr>
                      </a:p>
                    </xdr:txBody>
                  </xdr:sp>
                </mc:Fallback>
              </mc:AlternateContent>
              <xdr:grpSp>
                <xdr:nvGrpSpPr>
                  <xdr:cNvPr id="96" name="Grupo 95"/>
                  <xdr:cNvGrpSpPr/>
                </xdr:nvGrpSpPr>
                <xdr:grpSpPr>
                  <a:xfrm>
                    <a:off x="1552576" y="18592799"/>
                    <a:ext cx="4572000" cy="142875"/>
                    <a:chOff x="1524000" y="20050125"/>
                    <a:chExt cx="774429" cy="152398"/>
                  </a:xfrm>
                </xdr:grpSpPr>
                <xdr:cxnSp macro="">
                  <xdr:nvCxnSpPr>
                    <xdr:cNvPr id="285" name="Conector recto 284"/>
                    <xdr:cNvCxnSpPr/>
                  </xdr:nvCxnSpPr>
                  <xdr:spPr>
                    <a:xfrm flipV="1">
                      <a:off x="1524000" y="20126323"/>
                      <a:ext cx="774429" cy="1"/>
                    </a:xfrm>
                    <a:prstGeom prst="line">
                      <a:avLst/>
                    </a:prstGeom>
                    <a:ln w="12700"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286" name="Conector recto 285"/>
                    <xdr:cNvCxnSpPr/>
                  </xdr:nvCxnSpPr>
                  <xdr:spPr>
                    <a:xfrm flipV="1">
                      <a:off x="2298429" y="20050125"/>
                      <a:ext cx="0" cy="152398"/>
                    </a:xfrm>
                    <a:prstGeom prst="line">
                      <a:avLst/>
                    </a:prstGeom>
                    <a:ln w="12700"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287" name="Conector recto 286"/>
                    <xdr:cNvCxnSpPr/>
                  </xdr:nvCxnSpPr>
                  <xdr:spPr>
                    <a:xfrm flipV="1">
                      <a:off x="1524000" y="20050125"/>
                      <a:ext cx="0" cy="152398"/>
                    </a:xfrm>
                    <a:prstGeom prst="line">
                      <a:avLst/>
                    </a:prstGeom>
                    <a:ln w="12700"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grpSp>
                <xdr:nvGrpSpPr>
                  <xdr:cNvPr id="288" name="Grupo 287"/>
                  <xdr:cNvGrpSpPr/>
                </xdr:nvGrpSpPr>
                <xdr:grpSpPr>
                  <a:xfrm>
                    <a:off x="2428876" y="18373724"/>
                    <a:ext cx="3695699" cy="152401"/>
                    <a:chOff x="1524000" y="20050125"/>
                    <a:chExt cx="774429" cy="152398"/>
                  </a:xfrm>
                </xdr:grpSpPr>
                <xdr:cxnSp macro="">
                  <xdr:nvCxnSpPr>
                    <xdr:cNvPr id="289" name="Conector recto 288"/>
                    <xdr:cNvCxnSpPr/>
                  </xdr:nvCxnSpPr>
                  <xdr:spPr>
                    <a:xfrm flipV="1">
                      <a:off x="1524000" y="20126323"/>
                      <a:ext cx="774429" cy="1"/>
                    </a:xfrm>
                    <a:prstGeom prst="line">
                      <a:avLst/>
                    </a:prstGeom>
                    <a:ln w="12700"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290" name="Conector recto 289"/>
                    <xdr:cNvCxnSpPr/>
                  </xdr:nvCxnSpPr>
                  <xdr:spPr>
                    <a:xfrm flipV="1">
                      <a:off x="2298429" y="20050125"/>
                      <a:ext cx="0" cy="152398"/>
                    </a:xfrm>
                    <a:prstGeom prst="line">
                      <a:avLst/>
                    </a:prstGeom>
                    <a:ln w="12700"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291" name="Conector recto 290"/>
                    <xdr:cNvCxnSpPr/>
                  </xdr:nvCxnSpPr>
                  <xdr:spPr>
                    <a:xfrm flipV="1">
                      <a:off x="1524000" y="20050125"/>
                      <a:ext cx="0" cy="152398"/>
                    </a:xfrm>
                    <a:prstGeom prst="line">
                      <a:avLst/>
                    </a:prstGeom>
                    <a:ln w="12700"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grpSp>
                <xdr:nvGrpSpPr>
                  <xdr:cNvPr id="292" name="Grupo 291"/>
                  <xdr:cNvGrpSpPr/>
                </xdr:nvGrpSpPr>
                <xdr:grpSpPr>
                  <a:xfrm>
                    <a:off x="3409952" y="18154649"/>
                    <a:ext cx="2714624" cy="133351"/>
                    <a:chOff x="1524000" y="20050125"/>
                    <a:chExt cx="774429" cy="152398"/>
                  </a:xfrm>
                </xdr:grpSpPr>
                <xdr:cxnSp macro="">
                  <xdr:nvCxnSpPr>
                    <xdr:cNvPr id="293" name="Conector recto 292"/>
                    <xdr:cNvCxnSpPr/>
                  </xdr:nvCxnSpPr>
                  <xdr:spPr>
                    <a:xfrm flipV="1">
                      <a:off x="1524000" y="20126323"/>
                      <a:ext cx="774429" cy="1"/>
                    </a:xfrm>
                    <a:prstGeom prst="line">
                      <a:avLst/>
                    </a:prstGeom>
                    <a:ln w="12700"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294" name="Conector recto 293"/>
                    <xdr:cNvCxnSpPr/>
                  </xdr:nvCxnSpPr>
                  <xdr:spPr>
                    <a:xfrm flipV="1">
                      <a:off x="2298429" y="20050125"/>
                      <a:ext cx="0" cy="152398"/>
                    </a:xfrm>
                    <a:prstGeom prst="line">
                      <a:avLst/>
                    </a:prstGeom>
                    <a:ln w="12700"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295" name="Conector recto 294"/>
                    <xdr:cNvCxnSpPr/>
                  </xdr:nvCxnSpPr>
                  <xdr:spPr>
                    <a:xfrm flipV="1">
                      <a:off x="1524000" y="20050125"/>
                      <a:ext cx="0" cy="152398"/>
                    </a:xfrm>
                    <a:prstGeom prst="line">
                      <a:avLst/>
                    </a:prstGeom>
                    <a:ln w="12700"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grpSp>
                <xdr:nvGrpSpPr>
                  <xdr:cNvPr id="296" name="Grupo 295"/>
                  <xdr:cNvGrpSpPr/>
                </xdr:nvGrpSpPr>
                <xdr:grpSpPr>
                  <a:xfrm>
                    <a:off x="4600577" y="17945099"/>
                    <a:ext cx="1523998" cy="133351"/>
                    <a:chOff x="1524000" y="20050125"/>
                    <a:chExt cx="774429" cy="152398"/>
                  </a:xfrm>
                </xdr:grpSpPr>
                <xdr:cxnSp macro="">
                  <xdr:nvCxnSpPr>
                    <xdr:cNvPr id="297" name="Conector recto 296"/>
                    <xdr:cNvCxnSpPr/>
                  </xdr:nvCxnSpPr>
                  <xdr:spPr>
                    <a:xfrm flipV="1">
                      <a:off x="1524000" y="20126323"/>
                      <a:ext cx="774429" cy="1"/>
                    </a:xfrm>
                    <a:prstGeom prst="line">
                      <a:avLst/>
                    </a:prstGeom>
                    <a:ln w="12700"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298" name="Conector recto 297"/>
                    <xdr:cNvCxnSpPr/>
                  </xdr:nvCxnSpPr>
                  <xdr:spPr>
                    <a:xfrm flipV="1">
                      <a:off x="2298429" y="20050125"/>
                      <a:ext cx="0" cy="152398"/>
                    </a:xfrm>
                    <a:prstGeom prst="line">
                      <a:avLst/>
                    </a:prstGeom>
                    <a:ln w="12700"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299" name="Conector recto 298"/>
                    <xdr:cNvCxnSpPr/>
                  </xdr:nvCxnSpPr>
                  <xdr:spPr>
                    <a:xfrm flipV="1">
                      <a:off x="1524000" y="20050125"/>
                      <a:ext cx="0" cy="152398"/>
                    </a:xfrm>
                    <a:prstGeom prst="line">
                      <a:avLst/>
                    </a:prstGeom>
                    <a:ln w="12700"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</xdr:grpSp>
            <xdr:cxnSp macro="">
              <xdr:nvCxnSpPr>
                <xdr:cNvPr id="304" name="Conector recto 303"/>
                <xdr:cNvCxnSpPr/>
              </xdr:nvCxnSpPr>
              <xdr:spPr>
                <a:xfrm>
                  <a:off x="2419350" y="17640300"/>
                  <a:ext cx="0" cy="809625"/>
                </a:xfrm>
                <a:prstGeom prst="line">
                  <a:avLst/>
                </a:prstGeom>
                <a:ln>
                  <a:solidFill>
                    <a:srgbClr val="0070C0"/>
                  </a:solidFill>
                  <a:prstDash val="dash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05" name="Conector recto 304"/>
                <xdr:cNvCxnSpPr/>
              </xdr:nvCxnSpPr>
              <xdr:spPr>
                <a:xfrm>
                  <a:off x="3419475" y="17621250"/>
                  <a:ext cx="0" cy="609600"/>
                </a:xfrm>
                <a:prstGeom prst="line">
                  <a:avLst/>
                </a:prstGeom>
                <a:ln>
                  <a:solidFill>
                    <a:srgbClr val="0070C0"/>
                  </a:solidFill>
                  <a:prstDash val="dash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06" name="Conector recto 305"/>
                <xdr:cNvCxnSpPr/>
              </xdr:nvCxnSpPr>
              <xdr:spPr>
                <a:xfrm>
                  <a:off x="4600575" y="17621250"/>
                  <a:ext cx="0" cy="400050"/>
                </a:xfrm>
                <a:prstGeom prst="line">
                  <a:avLst/>
                </a:prstGeom>
                <a:ln>
                  <a:solidFill>
                    <a:srgbClr val="0070C0"/>
                  </a:solidFill>
                  <a:prstDash val="dash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307" name="Grupo 306"/>
              <xdr:cNvGrpSpPr/>
            </xdr:nvGrpSpPr>
            <xdr:grpSpPr>
              <a:xfrm>
                <a:off x="2428877" y="17325974"/>
                <a:ext cx="981073" cy="152401"/>
                <a:chOff x="1524000" y="20050125"/>
                <a:chExt cx="774429" cy="152398"/>
              </a:xfrm>
            </xdr:grpSpPr>
            <xdr:cxnSp macro="">
              <xdr:nvCxnSpPr>
                <xdr:cNvPr id="308" name="Conector recto 307"/>
                <xdr:cNvCxnSpPr/>
              </xdr:nvCxnSpPr>
              <xdr:spPr>
                <a:xfrm flipV="1">
                  <a:off x="1524000" y="20126323"/>
                  <a:ext cx="774429" cy="1"/>
                </a:xfrm>
                <a:prstGeom prst="line">
                  <a:avLst/>
                </a:prstGeom>
                <a:ln w="12700"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09" name="Conector recto 308"/>
                <xdr:cNvCxnSpPr/>
              </xdr:nvCxnSpPr>
              <xdr:spPr>
                <a:xfrm flipV="1">
                  <a:off x="2298429" y="20050125"/>
                  <a:ext cx="0" cy="152398"/>
                </a:xfrm>
                <a:prstGeom prst="line">
                  <a:avLst/>
                </a:prstGeom>
                <a:ln w="12700"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10" name="Conector recto 309"/>
                <xdr:cNvCxnSpPr/>
              </xdr:nvCxnSpPr>
              <xdr:spPr>
                <a:xfrm flipV="1">
                  <a:off x="1524000" y="20050125"/>
                  <a:ext cx="0" cy="152398"/>
                </a:xfrm>
                <a:prstGeom prst="line">
                  <a:avLst/>
                </a:prstGeom>
                <a:ln w="12700"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311" name="Grupo 310"/>
              <xdr:cNvGrpSpPr/>
            </xdr:nvGrpSpPr>
            <xdr:grpSpPr>
              <a:xfrm>
                <a:off x="3429002" y="17325974"/>
                <a:ext cx="1162048" cy="161926"/>
                <a:chOff x="1524000" y="20050125"/>
                <a:chExt cx="774429" cy="152398"/>
              </a:xfrm>
            </xdr:grpSpPr>
            <xdr:cxnSp macro="">
              <xdr:nvCxnSpPr>
                <xdr:cNvPr id="312" name="Conector recto 311"/>
                <xdr:cNvCxnSpPr/>
              </xdr:nvCxnSpPr>
              <xdr:spPr>
                <a:xfrm flipV="1">
                  <a:off x="1524000" y="20126323"/>
                  <a:ext cx="774429" cy="1"/>
                </a:xfrm>
                <a:prstGeom prst="line">
                  <a:avLst/>
                </a:prstGeom>
                <a:ln w="12700"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13" name="Conector recto 312"/>
                <xdr:cNvCxnSpPr/>
              </xdr:nvCxnSpPr>
              <xdr:spPr>
                <a:xfrm flipV="1">
                  <a:off x="2298429" y="20050125"/>
                  <a:ext cx="0" cy="152398"/>
                </a:xfrm>
                <a:prstGeom prst="line">
                  <a:avLst/>
                </a:prstGeom>
                <a:ln w="12700"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14" name="Conector recto 313"/>
                <xdr:cNvCxnSpPr/>
              </xdr:nvCxnSpPr>
              <xdr:spPr>
                <a:xfrm flipV="1">
                  <a:off x="1524000" y="20050125"/>
                  <a:ext cx="0" cy="152398"/>
                </a:xfrm>
                <a:prstGeom prst="line">
                  <a:avLst/>
                </a:prstGeom>
                <a:ln w="12700"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497" name="CuadroTexto 496"/>
              <xdr:cNvSpPr txBox="1"/>
            </xdr:nvSpPr>
            <xdr:spPr>
              <a:xfrm>
                <a:off x="4086225" y="18669000"/>
                <a:ext cx="395301" cy="17222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es-PE" sz="1100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PE" sz="1100" b="0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  <m:t>𝑋</m:t>
                          </m:r>
                        </m:e>
                        <m:sub>
                          <m:r>
                            <a:rPr lang="es-PE" sz="1100" b="0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  <m:t>1</m:t>
                          </m:r>
                        </m:sub>
                      </m:sSub>
                      <m:r>
                        <a:rPr lang="es-PE" sz="11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=</m:t>
                      </m:r>
                    </m:oMath>
                  </m:oMathPara>
                </a14:m>
                <a:endParaRPr lang="es-PE" sz="1100">
                  <a:solidFill>
                    <a:srgbClr val="FF000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497" name="CuadroTexto 496"/>
              <xdr:cNvSpPr txBox="1"/>
            </xdr:nvSpPr>
            <xdr:spPr>
              <a:xfrm>
                <a:off x="4086225" y="18669000"/>
                <a:ext cx="395301" cy="17222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:r>
                  <a:rPr lang="es-PE" sz="1100" b="0" i="0">
                    <a:solidFill>
                      <a:srgbClr val="FF0000"/>
                    </a:solidFill>
                    <a:latin typeface="Cambria Math" panose="02040503050406030204" pitchFamily="18" charset="0"/>
                  </a:rPr>
                  <a:t>𝑋_1=</a:t>
                </a:r>
                <a:endParaRPr lang="es-PE" sz="1100">
                  <a:solidFill>
                    <a:srgbClr val="FF0000"/>
                  </a:solidFill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512" name="CuadroTexto 511"/>
              <xdr:cNvSpPr txBox="1"/>
            </xdr:nvSpPr>
            <xdr:spPr>
              <a:xfrm>
                <a:off x="4486275" y="18449925"/>
                <a:ext cx="395301" cy="17222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es-PE" sz="1100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PE" sz="1100" b="0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  <m:t>𝑋</m:t>
                          </m:r>
                        </m:e>
                        <m:sub>
                          <m:r>
                            <a:rPr lang="es-PE" sz="1100" b="0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  <m:t>2</m:t>
                          </m:r>
                        </m:sub>
                      </m:sSub>
                      <m:r>
                        <a:rPr lang="es-PE" sz="11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=</m:t>
                      </m:r>
                    </m:oMath>
                  </m:oMathPara>
                </a14:m>
                <a:endParaRPr lang="es-PE" sz="1100">
                  <a:solidFill>
                    <a:srgbClr val="FF000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512" name="CuadroTexto 511"/>
              <xdr:cNvSpPr txBox="1"/>
            </xdr:nvSpPr>
            <xdr:spPr>
              <a:xfrm>
                <a:off x="4486275" y="18449925"/>
                <a:ext cx="395301" cy="17222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:r>
                  <a:rPr lang="es-PE" sz="1100" b="0" i="0">
                    <a:solidFill>
                      <a:srgbClr val="FF0000"/>
                    </a:solidFill>
                    <a:latin typeface="Cambria Math" panose="02040503050406030204" pitchFamily="18" charset="0"/>
                  </a:rPr>
                  <a:t>𝑋_2=</a:t>
                </a:r>
                <a:endParaRPr lang="es-PE" sz="1100">
                  <a:solidFill>
                    <a:srgbClr val="FF0000"/>
                  </a:solidFill>
                </a:endParaRPr>
              </a:p>
            </xdr:txBody>
          </xdr:sp>
        </mc:Fallback>
      </mc:AlternateContent>
    </xdr:grpSp>
    <xdr:clientData/>
  </xdr:twoCellAnchor>
  <xdr:twoCellAnchor>
    <xdr:from>
      <xdr:col>5</xdr:col>
      <xdr:colOff>523875</xdr:colOff>
      <xdr:row>37</xdr:row>
      <xdr:rowOff>114305</xdr:rowOff>
    </xdr:from>
    <xdr:to>
      <xdr:col>10</xdr:col>
      <xdr:colOff>200025</xdr:colOff>
      <xdr:row>44</xdr:row>
      <xdr:rowOff>79029</xdr:rowOff>
    </xdr:to>
    <xdr:grpSp>
      <xdr:nvGrpSpPr>
        <xdr:cNvPr id="539" name="Grupo 538"/>
        <xdr:cNvGrpSpPr/>
      </xdr:nvGrpSpPr>
      <xdr:grpSpPr>
        <a:xfrm>
          <a:off x="4210050" y="7981955"/>
          <a:ext cx="3486150" cy="1469674"/>
          <a:chOff x="4255869" y="7943666"/>
          <a:chExt cx="3494361" cy="1467400"/>
        </a:xfrm>
      </xdr:grpSpPr>
      <xdr:grpSp>
        <xdr:nvGrpSpPr>
          <xdr:cNvPr id="27" name="Grupo 26"/>
          <xdr:cNvGrpSpPr/>
        </xdr:nvGrpSpPr>
        <xdr:grpSpPr>
          <a:xfrm>
            <a:off x="4255869" y="7943666"/>
            <a:ext cx="3494361" cy="1467400"/>
            <a:chOff x="2047875" y="8794237"/>
            <a:chExt cx="3486150" cy="1443954"/>
          </a:xfrm>
        </xdr:grpSpPr>
        <xdr:grpSp>
          <xdr:nvGrpSpPr>
            <xdr:cNvPr id="23" name="Grupo 22"/>
            <xdr:cNvGrpSpPr/>
          </xdr:nvGrpSpPr>
          <xdr:grpSpPr>
            <a:xfrm>
              <a:off x="2047875" y="8794237"/>
              <a:ext cx="3486150" cy="1443954"/>
              <a:chOff x="2047875" y="8794237"/>
              <a:chExt cx="3486150" cy="1443954"/>
            </a:xfrm>
          </xdr:grpSpPr>
          <xdr:grpSp>
            <xdr:nvGrpSpPr>
              <xdr:cNvPr id="241" name="Grupo 240"/>
              <xdr:cNvGrpSpPr/>
            </xdr:nvGrpSpPr>
            <xdr:grpSpPr>
              <a:xfrm>
                <a:off x="2047875" y="8794237"/>
                <a:ext cx="3486150" cy="1443954"/>
                <a:chOff x="2047875" y="8827275"/>
                <a:chExt cx="3486150" cy="1449546"/>
              </a:xfrm>
            </xdr:grpSpPr>
            <xdr:grpSp>
              <xdr:nvGrpSpPr>
                <xdr:cNvPr id="239" name="Grupo 238"/>
                <xdr:cNvGrpSpPr/>
              </xdr:nvGrpSpPr>
              <xdr:grpSpPr>
                <a:xfrm>
                  <a:off x="2047875" y="9348510"/>
                  <a:ext cx="3486150" cy="928311"/>
                  <a:chOff x="2047875" y="9348510"/>
                  <a:chExt cx="3486150" cy="928311"/>
                </a:xfrm>
              </xdr:grpSpPr>
              <mc:AlternateContent xmlns:mc="http://schemas.openxmlformats.org/markup-compatibility/2006" xmlns:a14="http://schemas.microsoft.com/office/drawing/2010/main">
                <mc:Choice Requires="a14">
                  <xdr:sp macro="" textlink="">
                    <xdr:nvSpPr>
                      <xdr:cNvPr id="230" name="CuadroTexto 229"/>
                      <xdr:cNvSpPr txBox="1"/>
                    </xdr:nvSpPr>
                    <xdr:spPr>
                      <a:xfrm>
                        <a:off x="4631796" y="10085588"/>
                        <a:ext cx="241056" cy="191233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lIns="0" tIns="0" rIns="0" bIns="0" rtlCol="0" anchor="t">
                        <a:noAutofit/>
                      </a:bodyPr>
                      <a:lstStyle/>
                      <a:p>
                        <a:pPr/>
                        <a14:m>
                          <m:oMathPara xmlns:m="http://schemas.openxmlformats.org/officeDocument/2006/math">
                            <m:oMathParaPr>
                              <m:jc m:val="centerGroup"/>
                            </m:oMathParaPr>
                            <m:oMath xmlns:m="http://schemas.openxmlformats.org/officeDocument/2006/math">
                              <m:sSub>
                                <m:sSubPr>
                                  <m:ctrlPr>
                                    <a:rPr lang="es-PE" sz="900" b="0" i="1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lang="es-PE" sz="900" b="0" i="1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</a:rPr>
                                    <m:t>𝑉</m:t>
                                  </m:r>
                                </m:e>
                                <m:sub>
                                  <m:r>
                                    <a:rPr lang="es-PE" sz="900" b="0" i="1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</a:rPr>
                                    <m:t>𝑈𝐵</m:t>
                                  </m:r>
                                </m:sub>
                              </m:sSub>
                            </m:oMath>
                          </m:oMathPara>
                        </a14:m>
                        <a:endParaRPr lang="es-PE" sz="900" b="0" i="1">
                          <a:solidFill>
                            <a:srgbClr val="C00000"/>
                          </a:solidFill>
                        </a:endParaRPr>
                      </a:p>
                    </xdr:txBody>
                  </xdr:sp>
                </mc:Choice>
                <mc:Fallback xmlns="">
                  <xdr:sp macro="" textlink="">
                    <xdr:nvSpPr>
                      <xdr:cNvPr id="230" name="CuadroTexto 229"/>
                      <xdr:cNvSpPr txBox="1"/>
                    </xdr:nvSpPr>
                    <xdr:spPr>
                      <a:xfrm>
                        <a:off x="4631796" y="10085588"/>
                        <a:ext cx="241056" cy="191233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lIns="0" tIns="0" rIns="0" bIns="0" rtlCol="0" anchor="t">
                        <a:noAutofit/>
                      </a:bodyPr>
                      <a:lstStyle/>
                      <a:p>
                        <a:pPr/>
                        <a:r>
                          <a:rPr lang="es-PE" sz="900" b="0" i="0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a:t>𝑉_𝑈𝐵</a:t>
                        </a:r>
                        <a:endParaRPr lang="es-PE" sz="900" b="0" i="1">
                          <a:solidFill>
                            <a:srgbClr val="C00000"/>
                          </a:solidFill>
                        </a:endParaRPr>
                      </a:p>
                    </xdr:txBody>
                  </xdr:sp>
                </mc:Fallback>
              </mc:AlternateContent>
              <xdr:cxnSp macro="">
                <xdr:nvCxnSpPr>
                  <xdr:cNvPr id="231" name="Conector recto de flecha 230"/>
                  <xdr:cNvCxnSpPr/>
                </xdr:nvCxnSpPr>
                <xdr:spPr>
                  <a:xfrm flipV="1">
                    <a:off x="4749075" y="9812428"/>
                    <a:ext cx="733" cy="317258"/>
                  </a:xfrm>
                  <a:prstGeom prst="straightConnector1">
                    <a:avLst/>
                  </a:prstGeom>
                  <a:ln>
                    <a:solidFill>
                      <a:srgbClr val="FF0000"/>
                    </a:solidFill>
                    <a:tailEnd type="triangl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grpSp>
                <xdr:nvGrpSpPr>
                  <xdr:cNvPr id="237" name="Grupo 236"/>
                  <xdr:cNvGrpSpPr/>
                </xdr:nvGrpSpPr>
                <xdr:grpSpPr>
                  <a:xfrm>
                    <a:off x="2047875" y="9348510"/>
                    <a:ext cx="3486150" cy="883768"/>
                    <a:chOff x="2047875" y="9348510"/>
                    <a:chExt cx="3486150" cy="883768"/>
                  </a:xfrm>
                </xdr:grpSpPr>
                <xdr:grpSp>
                  <xdr:nvGrpSpPr>
                    <xdr:cNvPr id="228" name="Grupo 227"/>
                    <xdr:cNvGrpSpPr/>
                  </xdr:nvGrpSpPr>
                  <xdr:grpSpPr>
                    <a:xfrm>
                      <a:off x="2047875" y="9348510"/>
                      <a:ext cx="3486150" cy="883768"/>
                      <a:chOff x="2047875" y="9348510"/>
                      <a:chExt cx="3486150" cy="883768"/>
                    </a:xfrm>
                  </xdr:grpSpPr>
                  <xdr:grpSp>
                    <xdr:nvGrpSpPr>
                      <xdr:cNvPr id="223" name="Grupo 222"/>
                      <xdr:cNvGrpSpPr/>
                    </xdr:nvGrpSpPr>
                    <xdr:grpSpPr>
                      <a:xfrm>
                        <a:off x="2047875" y="9348510"/>
                        <a:ext cx="3486150" cy="883768"/>
                        <a:chOff x="2047875" y="9220200"/>
                        <a:chExt cx="3486150" cy="872730"/>
                      </a:xfrm>
                    </xdr:grpSpPr>
                    <xdr:grpSp>
                      <xdr:nvGrpSpPr>
                        <xdr:cNvPr id="220" name="Grupo 219"/>
                        <xdr:cNvGrpSpPr/>
                      </xdr:nvGrpSpPr>
                      <xdr:grpSpPr>
                        <a:xfrm>
                          <a:off x="2286000" y="9220200"/>
                          <a:ext cx="3024013" cy="872730"/>
                          <a:chOff x="2286000" y="9010650"/>
                          <a:chExt cx="3024013" cy="872730"/>
                        </a:xfrm>
                      </xdr:grpSpPr>
                      <xdr:grpSp>
                        <xdr:nvGrpSpPr>
                          <xdr:cNvPr id="209" name="Grupo 208"/>
                          <xdr:cNvGrpSpPr/>
                        </xdr:nvGrpSpPr>
                        <xdr:grpSpPr>
                          <a:xfrm>
                            <a:off x="2286000" y="9010650"/>
                            <a:ext cx="3024013" cy="829178"/>
                            <a:chOff x="2286000" y="8971754"/>
                            <a:chExt cx="3024013" cy="825522"/>
                          </a:xfrm>
                        </xdr:grpSpPr>
                        <xdr:grpSp>
                          <xdr:nvGrpSpPr>
                            <xdr:cNvPr id="192" name="Grupo 191"/>
                            <xdr:cNvGrpSpPr/>
                          </xdr:nvGrpSpPr>
                          <xdr:grpSpPr>
                            <a:xfrm>
                              <a:off x="2286000" y="8971754"/>
                              <a:ext cx="3024013" cy="825522"/>
                              <a:chOff x="2286000" y="9010650"/>
                              <a:chExt cx="3024013" cy="829178"/>
                            </a:xfrm>
                          </xdr:grpSpPr>
                          <xdr:cxnSp macro="">
                            <xdr:nvCxnSpPr>
                              <xdr:cNvPr id="183" name="Conector recto 182"/>
                              <xdr:cNvCxnSpPr/>
                            </xdr:nvCxnSpPr>
                            <xdr:spPr>
                              <a:xfrm>
                                <a:off x="5298908" y="9452895"/>
                                <a:ext cx="6517" cy="386933"/>
                              </a:xfrm>
                              <a:prstGeom prst="line">
                                <a:avLst/>
                              </a:prstGeom>
                              <a:ln w="19050">
                                <a:solidFill>
                                  <a:schemeClr val="accent6"/>
                                </a:solidFill>
                                <a:prstDash val="sysDash"/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184" name="Conector recto 183"/>
                              <xdr:cNvCxnSpPr/>
                            </xdr:nvCxnSpPr>
                            <xdr:spPr>
                              <a:xfrm>
                                <a:off x="2286000" y="9010650"/>
                                <a:ext cx="5014" cy="437392"/>
                              </a:xfrm>
                              <a:prstGeom prst="line">
                                <a:avLst/>
                              </a:prstGeom>
                              <a:ln w="19050">
                                <a:solidFill>
                                  <a:schemeClr val="accent6"/>
                                </a:solidFill>
                                <a:prstDash val="sysDash"/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185" name="Conector recto 184"/>
                              <xdr:cNvCxnSpPr/>
                            </xdr:nvCxnSpPr>
                            <xdr:spPr>
                              <a:xfrm>
                                <a:off x="2286000" y="9448800"/>
                                <a:ext cx="3016596" cy="12906"/>
                              </a:xfrm>
                              <a:prstGeom prst="line">
                                <a:avLst/>
                              </a:prstGeom>
                              <a:ln w="19050">
                                <a:solidFill>
                                  <a:schemeClr val="accent5">
                                    <a:lumMod val="75000"/>
                                  </a:schemeClr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186" name="Conector recto 185"/>
                              <xdr:cNvCxnSpPr/>
                            </xdr:nvCxnSpPr>
                            <xdr:spPr>
                              <a:xfrm>
                                <a:off x="2286639" y="9029220"/>
                                <a:ext cx="3023374" cy="805971"/>
                              </a:xfrm>
                              <a:prstGeom prst="line">
                                <a:avLst/>
                              </a:prstGeom>
                              <a:ln w="19050">
                                <a:solidFill>
                                  <a:schemeClr val="accent6"/>
                                </a:solidFill>
                                <a:prstDash val="sysDash"/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</xdr:grpSp>
                        <xdr:cxnSp macro="">
                          <xdr:nvCxnSpPr>
                            <xdr:cNvPr id="204" name="Conector recto 203"/>
                            <xdr:cNvCxnSpPr/>
                          </xdr:nvCxnSpPr>
                          <xdr:spPr>
                            <a:xfrm>
                              <a:off x="2463920" y="9370017"/>
                              <a:ext cx="1361" cy="92075"/>
                            </a:xfrm>
                            <a:prstGeom prst="line">
                              <a:avLst/>
                            </a:prstGeom>
                            <a:ln w="19050">
                              <a:solidFill>
                                <a:srgbClr val="00B0F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07" name="Conector recto 206"/>
                            <xdr:cNvCxnSpPr/>
                          </xdr:nvCxnSpPr>
                          <xdr:spPr>
                            <a:xfrm>
                              <a:off x="2673246" y="9367906"/>
                              <a:ext cx="1361" cy="92075"/>
                            </a:xfrm>
                            <a:prstGeom prst="line">
                              <a:avLst/>
                            </a:prstGeom>
                            <a:ln w="19050">
                              <a:solidFill>
                                <a:srgbClr val="00B0F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08" name="Conector recto 207"/>
                            <xdr:cNvCxnSpPr/>
                          </xdr:nvCxnSpPr>
                          <xdr:spPr>
                            <a:xfrm>
                              <a:off x="2865310" y="9375756"/>
                              <a:ext cx="1361" cy="92075"/>
                            </a:xfrm>
                            <a:prstGeom prst="line">
                              <a:avLst/>
                            </a:prstGeom>
                            <a:ln w="19050">
                              <a:solidFill>
                                <a:srgbClr val="00B0F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  <xdr:grpSp>
                        <xdr:nvGrpSpPr>
                          <xdr:cNvPr id="218" name="Grupo 217"/>
                          <xdr:cNvGrpSpPr/>
                        </xdr:nvGrpSpPr>
                        <xdr:grpSpPr>
                          <a:xfrm>
                            <a:off x="2291015" y="9726904"/>
                            <a:ext cx="544166" cy="156476"/>
                            <a:chOff x="2291015" y="9726904"/>
                            <a:chExt cx="544166" cy="156476"/>
                          </a:xfrm>
                        </xdr:grpSpPr>
                        <xdr:cxnSp macro="">
                          <xdr:nvCxnSpPr>
                            <xdr:cNvPr id="213" name="Conector recto 212"/>
                            <xdr:cNvCxnSpPr/>
                          </xdr:nvCxnSpPr>
                          <xdr:spPr>
                            <a:xfrm flipV="1">
                              <a:off x="2291015" y="9803152"/>
                              <a:ext cx="544166" cy="4362"/>
                            </a:xfrm>
                            <a:prstGeom prst="line">
                              <a:avLst/>
                            </a:prstGeom>
                            <a:ln w="19050">
                              <a:solidFill>
                                <a:srgbClr val="FF00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14" name="Conector recto 213"/>
                            <xdr:cNvCxnSpPr/>
                          </xdr:nvCxnSpPr>
                          <xdr:spPr>
                            <a:xfrm flipV="1">
                              <a:off x="2833066" y="9726904"/>
                              <a:ext cx="0" cy="151735"/>
                            </a:xfrm>
                            <a:prstGeom prst="line">
                              <a:avLst/>
                            </a:prstGeom>
                            <a:ln w="19050">
                              <a:solidFill>
                                <a:srgbClr val="FF00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15" name="Conector recto 214"/>
                            <xdr:cNvCxnSpPr/>
                          </xdr:nvCxnSpPr>
                          <xdr:spPr>
                            <a:xfrm flipV="1">
                              <a:off x="2291015" y="9731645"/>
                              <a:ext cx="0" cy="151735"/>
                            </a:xfrm>
                            <a:prstGeom prst="line">
                              <a:avLst/>
                            </a:prstGeom>
                            <a:ln w="19050">
                              <a:solidFill>
                                <a:srgbClr val="FF00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</xdr:grpSp>
                    <xdr:sp macro="" textlink="">
                      <xdr:nvSpPr>
                        <xdr:cNvPr id="221" name="Elipse 220"/>
                        <xdr:cNvSpPr/>
                      </xdr:nvSpPr>
                      <xdr:spPr>
                        <a:xfrm>
                          <a:off x="2047875" y="9572625"/>
                          <a:ext cx="190500" cy="171449"/>
                        </a:xfrm>
                        <a:prstGeom prst="ellipse">
                          <a:avLst/>
                        </a:prstGeom>
                        <a:noFill/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wrap="square" rtlCol="0" anchor="ctr"/>
                        <a:lstStyle>
                          <a:defPPr>
                            <a:defRPr lang="es-PE"/>
                          </a:defPPr>
                          <a:lvl1pPr marL="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/>
                          <a:r>
                            <a:rPr lang="es-PE" sz="1200" b="1">
                              <a:solidFill>
                                <a:schemeClr val="tx1"/>
                              </a:solidFill>
                            </a:rPr>
                            <a:t>A</a:t>
                          </a:r>
                        </a:p>
                      </xdr:txBody>
                    </xdr:sp>
                    <xdr:sp macro="" textlink="">
                      <xdr:nvSpPr>
                        <xdr:cNvPr id="222" name="Elipse 221"/>
                        <xdr:cNvSpPr/>
                      </xdr:nvSpPr>
                      <xdr:spPr>
                        <a:xfrm>
                          <a:off x="5346700" y="9544555"/>
                          <a:ext cx="187325" cy="171450"/>
                        </a:xfrm>
                        <a:prstGeom prst="ellipse">
                          <a:avLst/>
                        </a:prstGeom>
                        <a:noFill/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wrap="square" rtlCol="0" anchor="ctr"/>
                        <a:lstStyle>
                          <a:defPPr>
                            <a:defRPr lang="es-PE"/>
                          </a:defPPr>
                          <a:lvl1pPr marL="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/>
                          <a:r>
                            <a:rPr lang="es-PE" sz="1200" b="1">
                              <a:solidFill>
                                <a:schemeClr val="tx1"/>
                              </a:solidFill>
                            </a:rPr>
                            <a:t>B</a:t>
                          </a:r>
                        </a:p>
                      </xdr:txBody>
                    </xdr:sp>
                  </xdr:grpSp>
                  <xdr:cxnSp macro="">
                    <xdr:nvCxnSpPr>
                      <xdr:cNvPr id="225" name="Conector recto de flecha 224"/>
                      <xdr:cNvCxnSpPr/>
                    </xdr:nvCxnSpPr>
                    <xdr:spPr>
                      <a:xfrm>
                        <a:off x="2862514" y="9393344"/>
                        <a:ext cx="1978" cy="356956"/>
                      </a:xfrm>
                      <a:prstGeom prst="straightConnector1">
                        <a:avLst/>
                      </a:prstGeom>
                      <a:ln>
                        <a:solidFill>
                          <a:srgbClr val="FF0000"/>
                        </a:solidFill>
                        <a:tailEnd type="triangle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cxnSp macro="">
                  <xdr:nvCxnSpPr>
                    <xdr:cNvPr id="232" name="Conector recto 231"/>
                    <xdr:cNvCxnSpPr/>
                  </xdr:nvCxnSpPr>
                  <xdr:spPr>
                    <a:xfrm>
                      <a:off x="4746272" y="9601710"/>
                      <a:ext cx="544838" cy="3284"/>
                    </a:xfrm>
                    <a:prstGeom prst="line">
                      <a:avLst/>
                    </a:prstGeom>
                    <a:ln w="19050"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233" name="Conector recto 232"/>
                    <xdr:cNvCxnSpPr/>
                  </xdr:nvCxnSpPr>
                  <xdr:spPr>
                    <a:xfrm flipV="1">
                      <a:off x="5281587" y="9527831"/>
                      <a:ext cx="0" cy="153654"/>
                    </a:xfrm>
                    <a:prstGeom prst="line">
                      <a:avLst/>
                    </a:prstGeom>
                    <a:ln w="19050"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234" name="Conector recto 233"/>
                    <xdr:cNvCxnSpPr/>
                  </xdr:nvCxnSpPr>
                  <xdr:spPr>
                    <a:xfrm flipV="1">
                      <a:off x="4738662" y="9532843"/>
                      <a:ext cx="0" cy="153654"/>
                    </a:xfrm>
                    <a:prstGeom prst="line">
                      <a:avLst/>
                    </a:prstGeom>
                    <a:ln w="19050"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</xdr:grpSp>
            <mc:AlternateContent xmlns:mc="http://schemas.openxmlformats.org/markup-compatibility/2006" xmlns:a14="http://schemas.microsoft.com/office/drawing/2010/main">
              <mc:Choice Requires="a14">
                <xdr:sp macro="" textlink="">
                  <xdr:nvSpPr>
                    <xdr:cNvPr id="240" name="CuadroTexto 239"/>
                    <xdr:cNvSpPr txBox="1"/>
                  </xdr:nvSpPr>
                  <xdr:spPr>
                    <a:xfrm>
                      <a:off x="2806212" y="8827275"/>
                      <a:ext cx="2032488" cy="169868"/>
                    </a:xfrm>
                    <a:prstGeom prst="rect">
                      <a:avLst/>
                    </a:prstGeom>
                    <a:noFill/>
                    <a:ln>
                      <a:solidFill>
                        <a:schemeClr val="accent5"/>
                      </a:solidFill>
                    </a:ln>
                  </xdr:spPr>
                  <xdr:style>
                    <a:lnRef idx="2">
                      <a:schemeClr val="accent1"/>
                    </a:lnRef>
                    <a:fillRef idx="1">
                      <a:schemeClr val="lt1"/>
                    </a:fillRef>
                    <a:effectRef idx="0">
                      <a:schemeClr val="accent1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lIns="0" tIns="0" rIns="0" bIns="0" rtlCol="0" anchor="t">
                      <a:spAutoFit/>
                    </a:bodyPr>
                    <a:lstStyle/>
                    <a:p>
                      <a:pPr/>
                      <a14:m>
                        <m:oMathPara xmlns:m="http://schemas.openxmlformats.org/officeDocument/2006/math">
                          <m:oMathParaPr>
                            <m:jc m:val="centerGroup"/>
                          </m:oMathParaPr>
                          <m:oMath xmlns:m="http://schemas.openxmlformats.org/officeDocument/2006/math">
                            <m:r>
                              <a:rPr lang="es-PE" sz="1100" b="0" i="1">
                                <a:solidFill>
                                  <a:schemeClr val="accent5"/>
                                </a:solidFill>
                                <a:latin typeface="Cambria Math" panose="02040503050406030204" pitchFamily="18" charset="0"/>
                              </a:rPr>
                              <m:t>𝐶𝑂𝑅𝑇𝐴𝑁𝑇𝐸𝑆</m:t>
                            </m:r>
                            <m:r>
                              <a:rPr lang="es-PE" sz="1100" b="0" i="1">
                                <a:solidFill>
                                  <a:schemeClr val="accent5"/>
                                </a:solidFill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PE" sz="1100" b="0" i="1">
                                <a:solidFill>
                                  <a:schemeClr val="accent5"/>
                                </a:solidFill>
                                <a:latin typeface="Cambria Math" panose="02040503050406030204" pitchFamily="18" charset="0"/>
                              </a:rPr>
                              <m:t>𝑀𝐴𝑋𝐼𝑀𝑂𝑆</m:t>
                            </m:r>
                          </m:oMath>
                        </m:oMathPara>
                      </a14:m>
                      <a:endParaRPr lang="es-PE" sz="1100">
                        <a:solidFill>
                          <a:schemeClr val="accent5"/>
                        </a:solidFill>
                      </a:endParaRPr>
                    </a:p>
                  </xdr:txBody>
                </xdr:sp>
              </mc:Choice>
              <mc:Fallback xmlns="">
                <xdr:sp macro="" textlink="">
                  <xdr:nvSpPr>
                    <xdr:cNvPr id="240" name="CuadroTexto 239"/>
                    <xdr:cNvSpPr txBox="1"/>
                  </xdr:nvSpPr>
                  <xdr:spPr>
                    <a:xfrm>
                      <a:off x="2806212" y="8827275"/>
                      <a:ext cx="2032488" cy="169868"/>
                    </a:xfrm>
                    <a:prstGeom prst="rect">
                      <a:avLst/>
                    </a:prstGeom>
                    <a:noFill/>
                    <a:ln>
                      <a:solidFill>
                        <a:schemeClr val="accent5"/>
                      </a:solidFill>
                    </a:ln>
                  </xdr:spPr>
                  <xdr:style>
                    <a:lnRef idx="2">
                      <a:schemeClr val="accent1"/>
                    </a:lnRef>
                    <a:fillRef idx="1">
                      <a:schemeClr val="lt1"/>
                    </a:fillRef>
                    <a:effectRef idx="0">
                      <a:schemeClr val="accent1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lIns="0" tIns="0" rIns="0" bIns="0" rtlCol="0" anchor="t">
                      <a:spAutoFit/>
                    </a:bodyPr>
                    <a:lstStyle/>
                    <a:p>
                      <a:pPr/>
                      <a:r>
                        <a:rPr lang="es-PE" sz="1100" b="0" i="0">
                          <a:solidFill>
                            <a:schemeClr val="accent5"/>
                          </a:solidFill>
                          <a:latin typeface="Cambria Math" panose="02040503050406030204" pitchFamily="18" charset="0"/>
                        </a:rPr>
                        <a:t>𝐶𝑂𝑅𝑇𝐴𝑁𝑇𝐸𝑆 𝑀𝐴𝑋𝐼𝑀𝑂𝑆</a:t>
                      </a:r>
                      <a:endParaRPr lang="es-PE" sz="1100">
                        <a:solidFill>
                          <a:schemeClr val="accent5"/>
                        </a:solidFill>
                      </a:endParaRPr>
                    </a:p>
                  </xdr:txBody>
                </xdr:sp>
              </mc:Fallback>
            </mc:AlternateContent>
          </xdr:grpSp>
          <xdr:grpSp>
            <xdr:nvGrpSpPr>
              <xdr:cNvPr id="22" name="Grupo 21"/>
              <xdr:cNvGrpSpPr/>
            </xdr:nvGrpSpPr>
            <xdr:grpSpPr>
              <a:xfrm>
                <a:off x="2295708" y="9823256"/>
                <a:ext cx="1302076" cy="252329"/>
                <a:chOff x="2295708" y="9823256"/>
                <a:chExt cx="1302076" cy="252329"/>
              </a:xfrm>
            </xdr:grpSpPr>
            <xdr:grpSp>
              <xdr:nvGrpSpPr>
                <xdr:cNvPr id="21" name="Grupo 20"/>
                <xdr:cNvGrpSpPr/>
              </xdr:nvGrpSpPr>
              <xdr:grpSpPr>
                <a:xfrm>
                  <a:off x="2295708" y="9823256"/>
                  <a:ext cx="577667" cy="193668"/>
                  <a:chOff x="2295708" y="9823256"/>
                  <a:chExt cx="577667" cy="193668"/>
                </a:xfrm>
              </xdr:grpSpPr>
              <xdr:grpSp>
                <xdr:nvGrpSpPr>
                  <xdr:cNvPr id="15" name="Grupo 14"/>
                  <xdr:cNvGrpSpPr/>
                </xdr:nvGrpSpPr>
                <xdr:grpSpPr>
                  <a:xfrm>
                    <a:off x="2295708" y="9823256"/>
                    <a:ext cx="572995" cy="99698"/>
                    <a:chOff x="2644958" y="10929215"/>
                    <a:chExt cx="572995" cy="99698"/>
                  </a:xfrm>
                </xdr:grpSpPr>
                <xdr:grpSp>
                  <xdr:nvGrpSpPr>
                    <xdr:cNvPr id="2" name="Grupo 1"/>
                    <xdr:cNvGrpSpPr/>
                  </xdr:nvGrpSpPr>
                  <xdr:grpSpPr>
                    <a:xfrm>
                      <a:off x="2644958" y="10929215"/>
                      <a:ext cx="376642" cy="99698"/>
                      <a:chOff x="1959158" y="8789331"/>
                      <a:chExt cx="376642" cy="97526"/>
                    </a:xfrm>
                  </xdr:grpSpPr>
                  <xdr:cxnSp macro="">
                    <xdr:nvCxnSpPr>
                      <xdr:cNvPr id="189" name="Conector recto 188"/>
                      <xdr:cNvCxnSpPr/>
                    </xdr:nvCxnSpPr>
                    <xdr:spPr>
                      <a:xfrm>
                        <a:off x="1959158" y="8794506"/>
                        <a:ext cx="1361" cy="92351"/>
                      </a:xfrm>
                      <a:prstGeom prst="line">
                        <a:avLst/>
                      </a:prstGeom>
                      <a:ln w="12700">
                        <a:solidFill>
                          <a:schemeClr val="accent4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190" name="Conector recto 189"/>
                      <xdr:cNvCxnSpPr/>
                    </xdr:nvCxnSpPr>
                    <xdr:spPr>
                      <a:xfrm>
                        <a:off x="2126971" y="8789331"/>
                        <a:ext cx="1361" cy="92351"/>
                      </a:xfrm>
                      <a:prstGeom prst="line">
                        <a:avLst/>
                      </a:prstGeom>
                      <a:ln w="12700">
                        <a:solidFill>
                          <a:schemeClr val="accent4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191" name="Conector recto 190"/>
                      <xdr:cNvCxnSpPr/>
                    </xdr:nvCxnSpPr>
                    <xdr:spPr>
                      <a:xfrm>
                        <a:off x="2334439" y="8791465"/>
                        <a:ext cx="1361" cy="92351"/>
                      </a:xfrm>
                      <a:prstGeom prst="line">
                        <a:avLst/>
                      </a:prstGeom>
                      <a:ln w="12700">
                        <a:solidFill>
                          <a:schemeClr val="accent4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cxnSp macro="">
                  <xdr:nvCxnSpPr>
                    <xdr:cNvPr id="193" name="Conector recto 192"/>
                    <xdr:cNvCxnSpPr/>
                  </xdr:nvCxnSpPr>
                  <xdr:spPr>
                    <a:xfrm>
                      <a:off x="2647857" y="10978906"/>
                      <a:ext cx="570096" cy="8719"/>
                    </a:xfrm>
                    <a:prstGeom prst="line">
                      <a:avLst/>
                    </a:prstGeom>
                    <a:ln w="12700">
                      <a:solidFill>
                        <a:schemeClr val="accent4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sp macro="" textlink="">
                <xdr:nvSpPr>
                  <xdr:cNvPr id="20" name="Forma libre 19"/>
                  <xdr:cNvSpPr/>
                </xdr:nvSpPr>
                <xdr:spPr>
                  <a:xfrm>
                    <a:off x="2539231" y="9879542"/>
                    <a:ext cx="334144" cy="137382"/>
                  </a:xfrm>
                  <a:custGeom>
                    <a:avLst/>
                    <a:gdLst>
                      <a:gd name="connsiteX0" fmla="*/ 769 w 334144"/>
                      <a:gd name="connsiteY0" fmla="*/ 0 h 137382"/>
                      <a:gd name="connsiteX1" fmla="*/ 32519 w 334144"/>
                      <a:gd name="connsiteY1" fmla="*/ 79375 h 137382"/>
                      <a:gd name="connsiteX2" fmla="*/ 212436 w 334144"/>
                      <a:gd name="connsiteY2" fmla="*/ 132291 h 137382"/>
                      <a:gd name="connsiteX3" fmla="*/ 334144 w 334144"/>
                      <a:gd name="connsiteY3" fmla="*/ 132291 h 137382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  <a:cxn ang="0">
                        <a:pos x="connsiteX2" y="connsiteY2"/>
                      </a:cxn>
                      <a:cxn ang="0">
                        <a:pos x="connsiteX3" y="connsiteY3"/>
                      </a:cxn>
                    </a:cxnLst>
                    <a:rect l="l" t="t" r="r" b="b"/>
                    <a:pathLst>
                      <a:path w="334144" h="137382">
                        <a:moveTo>
                          <a:pt x="769" y="0"/>
                        </a:moveTo>
                        <a:cubicBezTo>
                          <a:pt x="-995" y="28663"/>
                          <a:pt x="-2759" y="57326"/>
                          <a:pt x="32519" y="79375"/>
                        </a:cubicBezTo>
                        <a:cubicBezTo>
                          <a:pt x="67797" y="101424"/>
                          <a:pt x="162165" y="123472"/>
                          <a:pt x="212436" y="132291"/>
                        </a:cubicBezTo>
                        <a:cubicBezTo>
                          <a:pt x="262707" y="141110"/>
                          <a:pt x="298425" y="136700"/>
                          <a:pt x="334144" y="132291"/>
                        </a:cubicBezTo>
                      </a:path>
                    </a:pathLst>
                  </a:custGeom>
                  <a:noFill/>
                  <a:ln>
                    <a:solidFill>
                      <a:schemeClr val="accent4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s-PE" sz="1100"/>
                  </a:p>
                </xdr:txBody>
              </xdr:sp>
            </xdr:grpSp>
            <mc:AlternateContent xmlns:mc="http://schemas.openxmlformats.org/markup-compatibility/2006" xmlns:a14="http://schemas.microsoft.com/office/drawing/2010/main">
              <mc:Choice Requires="a14">
                <xdr:sp macro="" textlink="">
                  <xdr:nvSpPr>
                    <xdr:cNvPr id="194" name="CuadroTexto 193"/>
                    <xdr:cNvSpPr txBox="1"/>
                  </xdr:nvSpPr>
                  <xdr:spPr>
                    <a:xfrm>
                      <a:off x="2880390" y="9928754"/>
                      <a:ext cx="717394" cy="146831"/>
                    </a:xfrm>
                    <a:prstGeom prst="rect">
                      <a:avLst/>
                    </a:prstGeom>
                    <a:noFill/>
                    <a:ln>
                      <a:solidFill>
                        <a:srgbClr val="FFC000"/>
                      </a:solidFill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lIns="0" tIns="0" rIns="0" bIns="0" rtlCol="0" anchor="t">
                      <a:noAutofit/>
                    </a:bodyPr>
                    <a:lstStyle/>
                    <a:p>
                      <a:pPr/>
                      <a14:m>
                        <m:oMathPara xmlns:m="http://schemas.openxmlformats.org/officeDocument/2006/math">
                          <m:oMathParaPr>
                            <m:jc m:val="centerGroup"/>
                          </m:oMathParaPr>
                          <m:oMath xmlns:m="http://schemas.openxmlformats.org/officeDocument/2006/math">
                            <m:r>
                              <a:rPr lang="es-PE" sz="800" b="0" i="1">
                                <a:solidFill>
                                  <a:schemeClr val="accent5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  <m:t>𝑒𝑠𝑝𝑎𝑐𝑖𝑎𝑚𝑖𝑒𝑛𝑡𝑜</m:t>
                            </m:r>
                          </m:oMath>
                        </m:oMathPara>
                      </a14:m>
                      <a:endParaRPr lang="es-PE" sz="800" b="0" i="1">
                        <a:solidFill>
                          <a:schemeClr val="accent5">
                            <a:lumMod val="75000"/>
                          </a:schemeClr>
                        </a:solidFill>
                      </a:endParaRPr>
                    </a:p>
                  </xdr:txBody>
                </xdr:sp>
              </mc:Choice>
              <mc:Fallback xmlns="">
                <xdr:sp macro="" textlink="">
                  <xdr:nvSpPr>
                    <xdr:cNvPr id="194" name="CuadroTexto 193"/>
                    <xdr:cNvSpPr txBox="1"/>
                  </xdr:nvSpPr>
                  <xdr:spPr>
                    <a:xfrm>
                      <a:off x="2880390" y="9928754"/>
                      <a:ext cx="717394" cy="146831"/>
                    </a:xfrm>
                    <a:prstGeom prst="rect">
                      <a:avLst/>
                    </a:prstGeom>
                    <a:noFill/>
                    <a:ln>
                      <a:solidFill>
                        <a:srgbClr val="FFC000"/>
                      </a:solidFill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lIns="0" tIns="0" rIns="0" bIns="0" rtlCol="0" anchor="t">
                      <a:noAutofit/>
                    </a:bodyPr>
                    <a:lstStyle/>
                    <a:p>
                      <a:pPr/>
                      <a:r>
                        <a:rPr lang="es-PE" sz="800" b="0" i="0">
                          <a:solidFill>
                            <a:schemeClr val="accent5">
                              <a:lumMod val="75000"/>
                            </a:schemeClr>
                          </a:solidFill>
                          <a:latin typeface="Cambria Math" panose="02040503050406030204" pitchFamily="18" charset="0"/>
                        </a:rPr>
                        <a:t>𝑒𝑠𝑝𝑎𝑐𝑖𝑎𝑚𝑖𝑒𝑛𝑡𝑜</a:t>
                      </a:r>
                      <a:endParaRPr lang="es-PE" sz="800" b="0" i="1">
                        <a:solidFill>
                          <a:schemeClr val="accent5">
                            <a:lumMod val="75000"/>
                          </a:schemeClr>
                        </a:solidFill>
                      </a:endParaRPr>
                    </a:p>
                  </xdr:txBody>
                </xdr:sp>
              </mc:Fallback>
            </mc:AlternateContent>
          </xdr:grpSp>
        </xdr:grpSp>
        <xdr:cxnSp macro="">
          <xdr:nvCxnSpPr>
            <xdr:cNvPr id="25" name="Conector recto 24"/>
            <xdr:cNvCxnSpPr/>
          </xdr:nvCxnSpPr>
          <xdr:spPr>
            <a:xfrm>
              <a:off x="3068454" y="9440618"/>
              <a:ext cx="0" cy="439209"/>
            </a:xfrm>
            <a:prstGeom prst="line">
              <a:avLst/>
            </a:prstGeom>
            <a:ln>
              <a:solidFill>
                <a:srgbClr val="C0000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199" name="CuadroTexto 198"/>
                <xdr:cNvSpPr txBox="1"/>
              </xdr:nvSpPr>
              <xdr:spPr>
                <a:xfrm>
                  <a:off x="3064182" y="9326723"/>
                  <a:ext cx="726768" cy="160026"/>
                </a:xfrm>
                <a:prstGeom prst="rect">
                  <a:avLst/>
                </a:prstGeom>
                <a:noFill/>
                <a:ln>
                  <a:solidFill>
                    <a:srgbClr val="C00000"/>
                  </a:solidFill>
                  <a:prstDash val="sysDash"/>
                </a:ln>
              </xdr:spPr>
              <xdr:style>
                <a:lnRef idx="2">
                  <a:schemeClr val="accent2"/>
                </a:lnRef>
                <a:fillRef idx="1">
                  <a:schemeClr val="lt1"/>
                </a:fillRef>
                <a:effectRef idx="0">
                  <a:schemeClr val="accent2"/>
                </a:effectRef>
                <a:fontRef idx="minor">
                  <a:schemeClr val="dk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es-PE" sz="1000" b="0" i="1">
                            <a:solidFill>
                              <a:srgbClr val="C00000"/>
                            </a:solidFill>
                            <a:latin typeface="Cambria Math" panose="02040503050406030204" pitchFamily="18" charset="0"/>
                          </a:rPr>
                          <m:t>𝑧𝑜𝑛𝑎</m:t>
                        </m:r>
                        <m:r>
                          <a:rPr lang="es-PE" sz="1000" b="0" i="1">
                            <a:solidFill>
                              <a:srgbClr val="C00000"/>
                            </a:solidFill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PE" sz="1000" b="0" i="1">
                            <a:solidFill>
                              <a:srgbClr val="C00000"/>
                            </a:solidFill>
                            <a:latin typeface="Cambria Math" panose="02040503050406030204" pitchFamily="18" charset="0"/>
                          </a:rPr>
                          <m:t>𝑐𝑟𝑖𝑡𝑖𝑐𝑎</m:t>
                        </m:r>
                      </m:oMath>
                    </m:oMathPara>
                  </a14:m>
                  <a:endParaRPr lang="es-PE" sz="1000" b="0" i="1">
                    <a:solidFill>
                      <a:srgbClr val="C00000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199" name="CuadroTexto 198"/>
                <xdr:cNvSpPr txBox="1"/>
              </xdr:nvSpPr>
              <xdr:spPr>
                <a:xfrm>
                  <a:off x="3064182" y="9326723"/>
                  <a:ext cx="726768" cy="160026"/>
                </a:xfrm>
                <a:prstGeom prst="rect">
                  <a:avLst/>
                </a:prstGeom>
                <a:noFill/>
                <a:ln>
                  <a:solidFill>
                    <a:srgbClr val="C00000"/>
                  </a:solidFill>
                  <a:prstDash val="sysDash"/>
                </a:ln>
              </xdr:spPr>
              <xdr:style>
                <a:lnRef idx="2">
                  <a:schemeClr val="accent2"/>
                </a:lnRef>
                <a:fillRef idx="1">
                  <a:schemeClr val="lt1"/>
                </a:fillRef>
                <a:effectRef idx="0">
                  <a:schemeClr val="accent2"/>
                </a:effectRef>
                <a:fontRef idx="minor">
                  <a:schemeClr val="dk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:r>
                    <a:rPr lang="es-PE" sz="1000" b="0" i="0">
                      <a:solidFill>
                        <a:srgbClr val="C00000"/>
                      </a:solidFill>
                      <a:latin typeface="Cambria Math" panose="02040503050406030204" pitchFamily="18" charset="0"/>
                    </a:rPr>
                    <a:t>𝑧𝑜𝑛𝑎 𝑐𝑟𝑖𝑡𝑖𝑐𝑎</a:t>
                  </a:r>
                  <a:endParaRPr lang="es-PE" sz="1000" b="0" i="1">
                    <a:solidFill>
                      <a:srgbClr val="C00000"/>
                    </a:solidFill>
                  </a:endParaRPr>
                </a:p>
              </xdr:txBody>
            </xdr:sp>
          </mc:Fallback>
        </mc:AlternateContent>
      </xdr:grpSp>
      <xdr:cxnSp macro="">
        <xdr:nvCxnSpPr>
          <xdr:cNvPr id="537" name="Conector recto 536"/>
          <xdr:cNvCxnSpPr/>
        </xdr:nvCxnSpPr>
        <xdr:spPr>
          <a:xfrm>
            <a:off x="5072884" y="8995020"/>
            <a:ext cx="1364" cy="95941"/>
          </a:xfrm>
          <a:prstGeom prst="line">
            <a:avLst/>
          </a:prstGeom>
          <a:ln w="12700">
            <a:solidFill>
              <a:schemeClr val="accent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152400</xdr:colOff>
      <xdr:row>79</xdr:row>
      <xdr:rowOff>159604</xdr:rowOff>
    </xdr:from>
    <xdr:to>
      <xdr:col>14</xdr:col>
      <xdr:colOff>244636</xdr:colOff>
      <xdr:row>79</xdr:row>
      <xdr:rowOff>312758</xdr:rowOff>
    </xdr:to>
    <xdr:grpSp>
      <xdr:nvGrpSpPr>
        <xdr:cNvPr id="28" name="Grupo 27"/>
        <xdr:cNvGrpSpPr/>
      </xdr:nvGrpSpPr>
      <xdr:grpSpPr>
        <a:xfrm>
          <a:off x="8410575" y="16923604"/>
          <a:ext cx="2549686" cy="153154"/>
          <a:chOff x="773596" y="2584959"/>
          <a:chExt cx="2443623" cy="150669"/>
        </a:xfrm>
      </xdr:grpSpPr>
      <xdr:cxnSp macro="">
        <xdr:nvCxnSpPr>
          <xdr:cNvPr id="379" name="Conector recto 378"/>
          <xdr:cNvCxnSpPr/>
        </xdr:nvCxnSpPr>
        <xdr:spPr>
          <a:xfrm>
            <a:off x="773596" y="2660293"/>
            <a:ext cx="907419" cy="1564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0" name="Conector recto 379"/>
          <xdr:cNvCxnSpPr/>
        </xdr:nvCxnSpPr>
        <xdr:spPr>
          <a:xfrm flipV="1">
            <a:off x="2353913" y="2660293"/>
            <a:ext cx="863306" cy="11284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1" name="Conector recto 380"/>
          <xdr:cNvCxnSpPr/>
        </xdr:nvCxnSpPr>
        <xdr:spPr>
          <a:xfrm flipV="1">
            <a:off x="3217219" y="2584959"/>
            <a:ext cx="0" cy="150669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2" name="Conector recto 381"/>
          <xdr:cNvCxnSpPr/>
        </xdr:nvCxnSpPr>
        <xdr:spPr>
          <a:xfrm flipV="1">
            <a:off x="783421" y="2584959"/>
            <a:ext cx="0" cy="150669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12</xdr:col>
      <xdr:colOff>390525</xdr:colOff>
      <xdr:row>46</xdr:row>
      <xdr:rowOff>9525</xdr:rowOff>
    </xdr:from>
    <xdr:to>
      <xdr:col>14</xdr:col>
      <xdr:colOff>371475</xdr:colOff>
      <xdr:row>53</xdr:row>
      <xdr:rowOff>192990</xdr:rowOff>
    </xdr:to>
    <xdr:pic>
      <xdr:nvPicPr>
        <xdr:cNvPr id="322" name="Imagen 3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00" y="9829800"/>
          <a:ext cx="1676400" cy="1678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c/HebMerma" TargetMode="External"/><Relationship Id="rId2" Type="http://schemas.openxmlformats.org/officeDocument/2006/relationships/hyperlink" Target="https://www.youtube.com/c/HebMerma" TargetMode="External"/><Relationship Id="rId1" Type="http://schemas.openxmlformats.org/officeDocument/2006/relationships/hyperlink" Target="https://www.youtube.com/c/HebMerm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youtube.com/c/HebMer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82"/>
  <sheetViews>
    <sheetView showGridLines="0" showRowColHeaders="0" tabSelected="1" zoomScaleNormal="100" workbookViewId="0">
      <selection activeCell="C5" sqref="C5"/>
    </sheetView>
  </sheetViews>
  <sheetFormatPr baseColWidth="10" defaultRowHeight="16.5" x14ac:dyDescent="0.3"/>
  <cols>
    <col min="1" max="1" width="6.140625" style="9" customWidth="1"/>
    <col min="2" max="2" width="13.140625" style="2" customWidth="1"/>
    <col min="3" max="3" width="11.42578125" style="2"/>
    <col min="4" max="4" width="12.7109375" style="2" bestFit="1" customWidth="1"/>
    <col min="5" max="5" width="11.85546875" style="2" bestFit="1" customWidth="1"/>
    <col min="6" max="10" width="11.42578125" style="2"/>
    <col min="11" max="11" width="11.42578125" style="2" customWidth="1"/>
    <col min="12" max="12" width="11.42578125" style="2"/>
    <col min="13" max="13" width="14" style="2" customWidth="1"/>
    <col min="14" max="16384" width="11.42578125" style="2"/>
  </cols>
  <sheetData>
    <row r="1" spans="2:11" ht="17.25" thickBot="1" x14ac:dyDescent="0.35"/>
    <row r="2" spans="2:11" ht="24" thickTop="1" thickBot="1" x14ac:dyDescent="0.35">
      <c r="B2" s="135" t="s">
        <v>14</v>
      </c>
      <c r="C2" s="136"/>
      <c r="D2" s="136"/>
      <c r="E2" s="136"/>
      <c r="F2" s="136"/>
      <c r="G2" s="137"/>
    </row>
    <row r="3" spans="2:11" ht="17.25" thickTop="1" x14ac:dyDescent="0.3"/>
    <row r="4" spans="2:11" x14ac:dyDescent="0.3">
      <c r="B4" s="3" t="s">
        <v>13</v>
      </c>
    </row>
    <row r="5" spans="2:11" x14ac:dyDescent="0.3">
      <c r="B5" s="30" t="s">
        <v>15</v>
      </c>
      <c r="C5" s="15"/>
      <c r="D5" s="17" t="s">
        <v>26</v>
      </c>
    </row>
    <row r="6" spans="2:11" x14ac:dyDescent="0.3">
      <c r="B6" s="30" t="s">
        <v>16</v>
      </c>
      <c r="C6" s="15"/>
      <c r="D6" s="17" t="s">
        <v>26</v>
      </c>
    </row>
    <row r="7" spans="2:11" x14ac:dyDescent="0.3">
      <c r="B7" s="30" t="s">
        <v>17</v>
      </c>
      <c r="C7" s="15"/>
      <c r="D7" s="17" t="s">
        <v>27</v>
      </c>
    </row>
    <row r="8" spans="2:11" x14ac:dyDescent="0.3">
      <c r="B8" s="30" t="s">
        <v>18</v>
      </c>
      <c r="C8" s="15"/>
      <c r="D8" s="17" t="s">
        <v>27</v>
      </c>
    </row>
    <row r="9" spans="2:11" x14ac:dyDescent="0.3">
      <c r="B9" s="30" t="s">
        <v>22</v>
      </c>
      <c r="C9" s="15"/>
      <c r="D9" s="17" t="s">
        <v>27</v>
      </c>
      <c r="I9" s="132" t="s">
        <v>30</v>
      </c>
    </row>
    <row r="10" spans="2:11" x14ac:dyDescent="0.3">
      <c r="B10" s="30" t="s">
        <v>19</v>
      </c>
      <c r="C10" s="15"/>
      <c r="D10" s="17" t="s">
        <v>28</v>
      </c>
      <c r="I10" s="133" t="s">
        <v>31</v>
      </c>
    </row>
    <row r="12" spans="2:11" x14ac:dyDescent="0.3">
      <c r="E12" s="16" t="str">
        <f>IF(C7="","",1.4*C7+1.7*C8)</f>
        <v/>
      </c>
    </row>
    <row r="16" spans="2:11" x14ac:dyDescent="0.3">
      <c r="I16" s="18"/>
      <c r="K16" s="19"/>
    </row>
    <row r="19" spans="4:10" x14ac:dyDescent="0.3">
      <c r="J19" s="20"/>
    </row>
    <row r="20" spans="4:10" x14ac:dyDescent="0.3">
      <c r="E20" s="85"/>
    </row>
    <row r="22" spans="4:10" x14ac:dyDescent="0.3">
      <c r="D22" s="21" t="str">
        <f>IF(C5="","",(C7/2)*E20)</f>
        <v/>
      </c>
    </row>
    <row r="26" spans="4:10" x14ac:dyDescent="0.3">
      <c r="F26" s="1"/>
      <c r="G26" s="21" t="str">
        <f>IF(I10="https://www.youtube.com/c/HebMerma",IF(C5="","",(C7/2)*E20),"")</f>
        <v/>
      </c>
    </row>
    <row r="27" spans="4:10" x14ac:dyDescent="0.3">
      <c r="D27" s="21" t="str">
        <f>IF(C5="","",(C8/2)*E20)</f>
        <v/>
      </c>
    </row>
    <row r="31" spans="4:10" x14ac:dyDescent="0.3">
      <c r="G31" s="21" t="str">
        <f>IF(C5="","",(C8/2)*E20)</f>
        <v/>
      </c>
    </row>
    <row r="32" spans="4:10" x14ac:dyDescent="0.3">
      <c r="D32" s="21" t="str">
        <f>IF(C5="","",(C9/2)*E20)</f>
        <v/>
      </c>
    </row>
    <row r="36" spans="1:11" x14ac:dyDescent="0.3">
      <c r="G36" s="21" t="str">
        <f>IF(C5="","",(C9/2)*E20)</f>
        <v/>
      </c>
    </row>
    <row r="38" spans="1:11" x14ac:dyDescent="0.3">
      <c r="A38" s="10" t="s">
        <v>0</v>
      </c>
    </row>
    <row r="39" spans="1:11" ht="17.25" thickBot="1" x14ac:dyDescent="0.35">
      <c r="G39" s="4"/>
      <c r="H39" s="4"/>
      <c r="I39" s="4"/>
    </row>
    <row r="40" spans="1:11" s="5" customFormat="1" ht="18" thickTop="1" thickBot="1" x14ac:dyDescent="0.35">
      <c r="A40" s="11"/>
      <c r="B40" s="22" t="s">
        <v>21</v>
      </c>
      <c r="C40" s="22" t="s">
        <v>1</v>
      </c>
      <c r="D40" s="22" t="s">
        <v>2</v>
      </c>
      <c r="F40" s="2"/>
      <c r="G40" s="21" t="str">
        <f>IF(G26="","",MAX(C41:C45))</f>
        <v/>
      </c>
      <c r="H40" s="28" t="str">
        <f>IF(C47="","",C47)</f>
        <v/>
      </c>
      <c r="K40" s="2"/>
    </row>
    <row r="41" spans="1:11" ht="17.25" thickTop="1" x14ac:dyDescent="0.3">
      <c r="B41" s="64" t="str">
        <f>IF(C41="","","VU1")</f>
        <v/>
      </c>
      <c r="C41" s="23" t="str">
        <f>IF(D22="","",1.4*D22+1.7*D27)</f>
        <v/>
      </c>
      <c r="D41" s="24" t="str">
        <f>IF(G26="","",1.4*G26+1.7*G31)</f>
        <v/>
      </c>
      <c r="J41" s="29" t="str">
        <f>G45</f>
        <v/>
      </c>
    </row>
    <row r="42" spans="1:11" x14ac:dyDescent="0.3">
      <c r="B42" s="65" t="str">
        <f>IF(C42="","","VU2")</f>
        <v/>
      </c>
      <c r="C42" s="93" t="str">
        <f>IF(D22="","",1.25*(D22+D27)+D32)</f>
        <v/>
      </c>
      <c r="D42" s="94" t="str">
        <f>IF(G26="","",1.25*(G26+G31)+G36)</f>
        <v/>
      </c>
    </row>
    <row r="43" spans="1:11" x14ac:dyDescent="0.3">
      <c r="B43" s="65" t="str">
        <f>IF(C43="","","VU3")</f>
        <v/>
      </c>
      <c r="C43" s="93" t="str">
        <f>IF(I10="https://www.youtube.com/c/HebMerma",IF(D22="","",1.25*(D22+D27)-D32),"")</f>
        <v/>
      </c>
      <c r="D43" s="94" t="str">
        <f>IF(G26="","",1.25*(G26+G31)-G36)</f>
        <v/>
      </c>
    </row>
    <row r="44" spans="1:11" x14ac:dyDescent="0.3">
      <c r="B44" s="65" t="str">
        <f>IF(C44="","","VU4")</f>
        <v/>
      </c>
      <c r="C44" s="93" t="str">
        <f>IF(D22="","",0.9*(D22)+D32)</f>
        <v/>
      </c>
      <c r="D44" s="94" t="str">
        <f>IF(G26="","",0.9*(G26)+G36)</f>
        <v/>
      </c>
      <c r="K44" s="21" t="str">
        <f>IF(G26="","",MAX(D41:D45))</f>
        <v/>
      </c>
    </row>
    <row r="45" spans="1:11" ht="17.25" thickBot="1" x14ac:dyDescent="0.35">
      <c r="B45" s="66" t="str">
        <f>IF(C45="","","VU5")</f>
        <v/>
      </c>
      <c r="C45" s="95" t="str">
        <f>IF(D22="","",0.9*(D22)-D32)</f>
        <v/>
      </c>
      <c r="D45" s="96" t="str">
        <f>IF(G26="","",0.9*(G26)-G36)</f>
        <v/>
      </c>
      <c r="G45" s="27" t="str">
        <f>IF(K16="","",K16)</f>
        <v/>
      </c>
      <c r="J45" s="28" t="str">
        <f>IF(C48="","",C48)</f>
        <v/>
      </c>
    </row>
    <row r="46" spans="1:11" ht="18" thickTop="1" thickBot="1" x14ac:dyDescent="0.35">
      <c r="B46" s="110" t="s">
        <v>20</v>
      </c>
      <c r="C46" s="111"/>
      <c r="D46" s="112"/>
    </row>
    <row r="47" spans="1:11" ht="17.25" thickTop="1" x14ac:dyDescent="0.3">
      <c r="B47" s="64" t="str">
        <f>IF(C47="","","VU A")</f>
        <v/>
      </c>
      <c r="C47" s="115" t="str">
        <f>IF(E12="","",G40-(E12*K16))</f>
        <v/>
      </c>
      <c r="D47" s="116"/>
    </row>
    <row r="48" spans="1:11" x14ac:dyDescent="0.3">
      <c r="B48" s="65" t="str">
        <f>IF(C48="","","VU B")</f>
        <v/>
      </c>
      <c r="C48" s="113" t="str">
        <f>IF(E12="","",K44-(E12*K16))</f>
        <v/>
      </c>
      <c r="D48" s="114"/>
    </row>
    <row r="49" spans="1:17" ht="17.25" thickBot="1" x14ac:dyDescent="0.35">
      <c r="B49" s="66" t="str">
        <f>IF(C49="","","VU")</f>
        <v/>
      </c>
      <c r="C49" s="25" t="str">
        <f>IF(M56="https://www.youtube.com/c/HebMerma",IF(C47="","",MAX(C47:C48)),"")</f>
        <v/>
      </c>
      <c r="D49" s="26" t="str">
        <f>G45</f>
        <v/>
      </c>
    </row>
    <row r="50" spans="1:17" ht="17.25" thickTop="1" x14ac:dyDescent="0.3"/>
    <row r="51" spans="1:17" x14ac:dyDescent="0.3">
      <c r="A51" s="10" t="s">
        <v>3</v>
      </c>
    </row>
    <row r="53" spans="1:17" x14ac:dyDescent="0.3">
      <c r="B53" s="117" t="s">
        <v>4</v>
      </c>
      <c r="C53" s="117"/>
      <c r="D53" s="63" t="str">
        <f>IF($C$5="","","Vc  =")</f>
        <v/>
      </c>
      <c r="E53" s="120" t="str">
        <f>IF(C5="","",0.53*(SQRT(C5))*(100*J19)*(100*K16))</f>
        <v/>
      </c>
      <c r="F53" s="121"/>
    </row>
    <row r="54" spans="1:17" x14ac:dyDescent="0.3">
      <c r="B54" s="117"/>
      <c r="C54" s="117"/>
      <c r="D54" s="63" t="str">
        <f t="shared" ref="D54" si="0">IF($C$5="","","Vc  =")</f>
        <v/>
      </c>
      <c r="E54" s="118" t="str">
        <f>IF(E53="","",E53/1000)</f>
        <v/>
      </c>
      <c r="F54" s="119"/>
      <c r="G54" s="31" t="str">
        <f>IF(E54&lt;C49,"Calcular REFUERZO","")</f>
        <v/>
      </c>
    </row>
    <row r="55" spans="1:17" x14ac:dyDescent="0.3">
      <c r="B55" s="107" t="s">
        <v>23</v>
      </c>
      <c r="C55" s="108"/>
      <c r="D55" s="63" t="str">
        <f>IF($C$5="","","Vs  =")</f>
        <v/>
      </c>
      <c r="E55" s="118" t="str">
        <f>IFERROR((IF(C49="","",(C49/H55)-E54)),"")</f>
        <v/>
      </c>
      <c r="F55" s="119"/>
      <c r="G55" s="97" t="s">
        <v>29</v>
      </c>
      <c r="H55" s="98"/>
      <c r="M55" s="132" t="s">
        <v>30</v>
      </c>
    </row>
    <row r="56" spans="1:17" x14ac:dyDescent="0.3">
      <c r="B56" s="101" t="s">
        <v>5</v>
      </c>
      <c r="C56" s="126"/>
      <c r="D56" s="99" t="str">
        <f>IF($C$5="","","S  =")</f>
        <v/>
      </c>
      <c r="E56" s="128" t="str">
        <f>IF(E55="","",(1.42*C6*(K16*100))/(E55*1000))</f>
        <v/>
      </c>
      <c r="F56" s="130" t="str">
        <f>IF(I82="https://www.youtube.com/c/HebMerma",IF(E56="","",IF(E56&gt;10,10,E56)),"")</f>
        <v/>
      </c>
      <c r="M56" s="133" t="s">
        <v>31</v>
      </c>
    </row>
    <row r="57" spans="1:17" x14ac:dyDescent="0.3">
      <c r="B57" s="105"/>
      <c r="C57" s="127"/>
      <c r="D57" s="100"/>
      <c r="E57" s="129"/>
      <c r="F57" s="131"/>
    </row>
    <row r="58" spans="1:17" x14ac:dyDescent="0.3">
      <c r="B58" s="122" t="s">
        <v>6</v>
      </c>
      <c r="C58" s="123"/>
      <c r="D58" s="32" t="str">
        <f>IF(E55="","",E55*1000)</f>
        <v/>
      </c>
      <c r="E58" s="33" t="str">
        <f>IF(C5="","",1.1*(SQRT(C5))*(J19*100)*(K16*100))</f>
        <v/>
      </c>
      <c r="F58" s="34" t="str">
        <f>IF(D58="","",IF(D58&lt;=E58,"OK, entonces",""))</f>
        <v/>
      </c>
      <c r="G58" s="63" t="str">
        <f>IF(C5="","","Smax =")</f>
        <v/>
      </c>
      <c r="H58" s="44" t="str">
        <f>IF(K16="","",(K16*100)/2)</f>
        <v/>
      </c>
    </row>
    <row r="59" spans="1:17" x14ac:dyDescent="0.3">
      <c r="B59" s="124"/>
      <c r="C59" s="125"/>
      <c r="D59" s="35" t="str">
        <f>D58</f>
        <v/>
      </c>
      <c r="E59" s="36" t="str">
        <f>E58</f>
        <v/>
      </c>
      <c r="F59" s="37" t="str">
        <f>IF(D59="","",IF(D59&gt;E59,"OK, entonces",""))</f>
        <v/>
      </c>
      <c r="G59" s="63" t="str">
        <f>IF(F59="","","Smax =")</f>
        <v/>
      </c>
      <c r="H59" s="45" t="str">
        <f>IF(F59="","",(K16*100)/4)</f>
        <v/>
      </c>
    </row>
    <row r="60" spans="1:17" ht="16.5" customHeight="1" x14ac:dyDescent="0.3">
      <c r="B60" s="101" t="s">
        <v>9</v>
      </c>
      <c r="C60" s="102"/>
      <c r="D60" s="40" t="s">
        <v>7</v>
      </c>
      <c r="E60" s="42" t="str">
        <f>F56</f>
        <v/>
      </c>
      <c r="F60" s="38" t="str">
        <f t="shared" ref="F60:F61" si="1">IF(E60="","","→ Vs =")</f>
        <v/>
      </c>
      <c r="G60" s="43" t="str">
        <f>IF(E56="","",(1.42*C6*(K16*100))/E56)</f>
        <v/>
      </c>
      <c r="H60" s="39" t="str">
        <f>IF(G60="","","→ ØVs =")</f>
        <v/>
      </c>
      <c r="I60" s="46" t="str">
        <f>IF(G60="","",0.85*G60)</f>
        <v/>
      </c>
    </row>
    <row r="61" spans="1:17" x14ac:dyDescent="0.3">
      <c r="B61" s="103"/>
      <c r="C61" s="104"/>
      <c r="D61" s="40" t="s">
        <v>24</v>
      </c>
      <c r="E61" s="42" t="str">
        <f>IF(E60="","",E60+5)</f>
        <v/>
      </c>
      <c r="F61" s="38" t="str">
        <f t="shared" si="1"/>
        <v/>
      </c>
      <c r="G61" s="43" t="str">
        <f>IF(H55="","",(1.42*C6*(K16*100))/E61)</f>
        <v/>
      </c>
      <c r="H61" s="39" t="str">
        <f t="shared" ref="H61:H62" si="2">IF(G61="","","→ ØVs =")</f>
        <v/>
      </c>
      <c r="I61" s="47" t="str">
        <f>IF(M56="https://www.youtube.com/c/HebMerma",IF(G61="","",0.85*G61),"")</f>
        <v/>
      </c>
    </row>
    <row r="62" spans="1:17" x14ac:dyDescent="0.3">
      <c r="B62" s="105"/>
      <c r="C62" s="106"/>
      <c r="D62" s="41" t="s">
        <v>8</v>
      </c>
      <c r="E62" s="42" t="str">
        <f>IF(H58="","",FLOOR(H58,5))</f>
        <v/>
      </c>
      <c r="F62" s="38" t="str">
        <f>IF(E62="","","→ Vs =")</f>
        <v/>
      </c>
      <c r="G62" s="43" t="str">
        <f>IF(Q82="https://www.youtube.com/c/HebMerma",IF(C6="","",(1.42*C6*(K16*100))/E62),"")</f>
        <v/>
      </c>
      <c r="H62" s="39" t="str">
        <f t="shared" si="2"/>
        <v/>
      </c>
      <c r="I62" s="47" t="str">
        <f>IF(G62="","",0.85*G62)</f>
        <v/>
      </c>
    </row>
    <row r="63" spans="1:17" x14ac:dyDescent="0.3">
      <c r="B63" s="107" t="s">
        <v>10</v>
      </c>
      <c r="C63" s="108"/>
      <c r="D63" s="48"/>
      <c r="E63" s="48"/>
      <c r="F63" s="48"/>
      <c r="G63" s="48"/>
      <c r="H63" s="48"/>
      <c r="I63" s="49"/>
      <c r="J63" s="86"/>
      <c r="K63" s="48"/>
      <c r="L63" s="48"/>
      <c r="M63" s="48"/>
      <c r="N63" s="48"/>
      <c r="O63" s="48"/>
      <c r="P63" s="48"/>
      <c r="Q63" s="49"/>
    </row>
    <row r="64" spans="1:17" x14ac:dyDescent="0.3">
      <c r="B64" s="50"/>
      <c r="C64" s="51"/>
      <c r="D64" s="51"/>
      <c r="E64" s="51"/>
      <c r="F64" s="51"/>
      <c r="G64" s="51"/>
      <c r="H64" s="51"/>
      <c r="I64" s="52"/>
      <c r="J64" s="50"/>
      <c r="K64" s="51"/>
      <c r="L64" s="51"/>
      <c r="M64" s="51"/>
      <c r="N64" s="51"/>
      <c r="O64" s="51"/>
      <c r="P64" s="51"/>
      <c r="Q64" s="52"/>
    </row>
    <row r="65" spans="1:17" x14ac:dyDescent="0.3">
      <c r="B65" s="50"/>
      <c r="C65" s="51"/>
      <c r="D65" s="51"/>
      <c r="E65" s="51"/>
      <c r="F65" s="51"/>
      <c r="G65" s="51"/>
      <c r="H65" s="51"/>
      <c r="I65" s="52"/>
      <c r="J65" s="50"/>
      <c r="K65" s="51"/>
      <c r="L65" s="51"/>
      <c r="M65" s="51"/>
      <c r="N65" s="51"/>
      <c r="O65" s="51"/>
      <c r="P65" s="51"/>
      <c r="Q65" s="52"/>
    </row>
    <row r="66" spans="1:17" x14ac:dyDescent="0.3">
      <c r="B66" s="50"/>
      <c r="C66" s="51"/>
      <c r="D66" s="70" t="str">
        <f>I60</f>
        <v/>
      </c>
      <c r="E66" s="72" t="str">
        <f>E60</f>
        <v/>
      </c>
      <c r="F66" s="51"/>
      <c r="G66" s="51"/>
      <c r="H66" s="51"/>
      <c r="I66" s="52"/>
      <c r="J66" s="87" t="s">
        <v>12</v>
      </c>
      <c r="K66" s="51"/>
      <c r="L66" s="51"/>
      <c r="M66" s="51"/>
      <c r="N66" s="51"/>
      <c r="O66" s="51"/>
      <c r="P66" s="51"/>
      <c r="Q66" s="52"/>
    </row>
    <row r="67" spans="1:17" x14ac:dyDescent="0.3">
      <c r="B67" s="50"/>
      <c r="C67" s="51"/>
      <c r="D67" s="51"/>
      <c r="E67" s="51"/>
      <c r="F67" s="51"/>
      <c r="G67" s="51"/>
      <c r="H67" s="51"/>
      <c r="I67" s="52"/>
      <c r="J67" s="88"/>
      <c r="K67" s="51"/>
      <c r="L67" s="51"/>
      <c r="M67" s="51"/>
      <c r="N67" s="51"/>
      <c r="O67" s="51"/>
      <c r="P67" s="51"/>
      <c r="Q67" s="52"/>
    </row>
    <row r="68" spans="1:17" x14ac:dyDescent="0.3">
      <c r="B68" s="50"/>
      <c r="C68" s="51"/>
      <c r="D68" s="51"/>
      <c r="E68" s="51"/>
      <c r="F68" s="71" t="str">
        <f>I61</f>
        <v/>
      </c>
      <c r="G68" s="72" t="str">
        <f>E61</f>
        <v/>
      </c>
      <c r="H68" s="51"/>
      <c r="I68" s="52"/>
      <c r="J68" s="88"/>
      <c r="K68" s="51"/>
      <c r="L68" s="51"/>
      <c r="M68" s="51"/>
      <c r="N68" s="51"/>
      <c r="O68" s="51"/>
      <c r="P68" s="51"/>
      <c r="Q68" s="52"/>
    </row>
    <row r="69" spans="1:17" x14ac:dyDescent="0.3">
      <c r="B69" s="50"/>
      <c r="C69" s="51"/>
      <c r="D69" s="51"/>
      <c r="E69" s="51"/>
      <c r="F69" s="51"/>
      <c r="G69" s="71" t="str">
        <f>I62</f>
        <v/>
      </c>
      <c r="H69" s="72" t="str">
        <f>E62</f>
        <v/>
      </c>
      <c r="I69" s="52"/>
      <c r="J69" s="50"/>
      <c r="K69" s="51"/>
      <c r="L69" s="51"/>
      <c r="M69" s="51"/>
      <c r="N69" s="51"/>
      <c r="O69" s="51"/>
      <c r="P69" s="51"/>
      <c r="Q69" s="52"/>
    </row>
    <row r="70" spans="1:17" x14ac:dyDescent="0.3">
      <c r="B70" s="50"/>
      <c r="C70" s="67" t="str">
        <f>G45</f>
        <v/>
      </c>
      <c r="D70" s="68" t="str">
        <f>IF(H55="","",F75-G74)</f>
        <v/>
      </c>
      <c r="E70" s="51"/>
      <c r="F70" s="69" t="str">
        <f>IF(H55="","",G74-G73)</f>
        <v/>
      </c>
      <c r="G70" s="51"/>
      <c r="H70" s="51"/>
      <c r="I70" s="52"/>
      <c r="J70" s="50"/>
      <c r="K70" s="89" t="str">
        <f>IF(D79="","",D80)</f>
        <v/>
      </c>
      <c r="L70" s="83" t="str">
        <f>IF(D81="","",D81)</f>
        <v/>
      </c>
      <c r="M70" s="51"/>
      <c r="N70" s="51"/>
      <c r="O70" s="51"/>
      <c r="P70" s="51"/>
      <c r="Q70" s="52"/>
    </row>
    <row r="71" spans="1:17" x14ac:dyDescent="0.3">
      <c r="B71" s="50"/>
      <c r="C71" s="51"/>
      <c r="D71" s="51"/>
      <c r="E71" s="51"/>
      <c r="F71" s="51"/>
      <c r="G71" s="51"/>
      <c r="H71" s="51"/>
      <c r="I71" s="52"/>
      <c r="J71" s="50"/>
      <c r="K71" s="51"/>
      <c r="L71" s="89" t="str">
        <f>IF(E80="","",E80)</f>
        <v/>
      </c>
      <c r="M71" s="83" t="str">
        <f>IF(E81="","",E81)</f>
        <v/>
      </c>
      <c r="N71" s="51"/>
      <c r="O71" s="51"/>
      <c r="P71" s="51"/>
      <c r="Q71" s="52"/>
    </row>
    <row r="72" spans="1:17" x14ac:dyDescent="0.3">
      <c r="B72" s="50"/>
      <c r="C72" s="51"/>
      <c r="D72" s="51"/>
      <c r="E72" s="51"/>
      <c r="F72" s="51"/>
      <c r="G72" s="51"/>
      <c r="H72" s="51"/>
      <c r="I72" s="52"/>
      <c r="J72" s="50"/>
      <c r="K72" s="51"/>
      <c r="L72" s="90"/>
      <c r="M72" s="84" t="str">
        <f>IF(C5="","",G81)</f>
        <v/>
      </c>
      <c r="N72" s="51"/>
      <c r="O72" s="51"/>
      <c r="P72" s="51"/>
      <c r="Q72" s="52"/>
    </row>
    <row r="73" spans="1:17" x14ac:dyDescent="0.3">
      <c r="B73" s="50"/>
      <c r="C73" s="51"/>
      <c r="D73" s="51"/>
      <c r="E73" s="51"/>
      <c r="F73" s="51"/>
      <c r="G73" s="73" t="str">
        <f>IF(H55="","",(G69*G74)/F68)</f>
        <v/>
      </c>
      <c r="H73" s="51"/>
      <c r="I73" s="52"/>
      <c r="J73" s="50"/>
      <c r="K73" s="51"/>
      <c r="L73" s="51"/>
      <c r="M73" s="51"/>
      <c r="N73" s="51"/>
      <c r="O73" s="51"/>
      <c r="P73" s="51"/>
      <c r="Q73" s="52"/>
    </row>
    <row r="74" spans="1:17" x14ac:dyDescent="0.3">
      <c r="B74" s="50"/>
      <c r="C74" s="51"/>
      <c r="D74" s="51"/>
      <c r="E74" s="51"/>
      <c r="F74" s="51"/>
      <c r="G74" s="74" t="str">
        <f>IF(H55="","",(F68*F75)/D66)</f>
        <v/>
      </c>
      <c r="H74" s="51"/>
      <c r="I74" s="52"/>
      <c r="J74" s="50"/>
      <c r="K74" s="51"/>
      <c r="L74" s="51"/>
      <c r="M74" s="51"/>
      <c r="N74" s="51"/>
      <c r="O74" s="51"/>
      <c r="P74" s="51"/>
      <c r="Q74" s="52"/>
    </row>
    <row r="75" spans="1:17" x14ac:dyDescent="0.3">
      <c r="B75" s="50"/>
      <c r="C75" s="51"/>
      <c r="D75" s="51"/>
      <c r="E75" s="51"/>
      <c r="F75" s="73" t="str">
        <f>IF(E20="","",E76-C70)</f>
        <v/>
      </c>
      <c r="G75" s="51"/>
      <c r="H75" s="51"/>
      <c r="I75" s="52"/>
      <c r="J75" s="50"/>
      <c r="K75" s="51"/>
      <c r="L75" s="51"/>
      <c r="M75" s="51"/>
      <c r="N75" s="51"/>
      <c r="O75" s="51"/>
      <c r="P75" s="51"/>
      <c r="Q75" s="52"/>
    </row>
    <row r="76" spans="1:17" x14ac:dyDescent="0.3">
      <c r="B76" s="50"/>
      <c r="C76" s="51"/>
      <c r="D76" s="51"/>
      <c r="E76" s="75" t="str">
        <f>IF(E20="","",E20/2)</f>
        <v/>
      </c>
      <c r="F76" s="51"/>
      <c r="G76" s="51"/>
      <c r="H76" s="51"/>
      <c r="I76" s="52"/>
      <c r="J76" s="50"/>
      <c r="K76" s="51"/>
      <c r="L76" s="51"/>
      <c r="M76" s="51"/>
      <c r="N76" s="51"/>
      <c r="O76" s="51"/>
      <c r="P76" s="51"/>
      <c r="Q76" s="52"/>
    </row>
    <row r="77" spans="1:17" x14ac:dyDescent="0.3">
      <c r="B77" s="50"/>
      <c r="C77" s="51"/>
      <c r="D77" s="51"/>
      <c r="E77" s="51"/>
      <c r="F77" s="51"/>
      <c r="G77" s="51"/>
      <c r="H77" s="51"/>
      <c r="I77" s="52"/>
      <c r="J77" s="50"/>
      <c r="K77" s="51"/>
      <c r="L77" s="51"/>
      <c r="M77" s="51"/>
      <c r="N77" s="51"/>
      <c r="O77" s="51"/>
      <c r="P77" s="51"/>
      <c r="Q77" s="52"/>
    </row>
    <row r="78" spans="1:17" x14ac:dyDescent="0.3">
      <c r="B78" s="50"/>
      <c r="D78" s="109" t="s">
        <v>11</v>
      </c>
      <c r="E78" s="109"/>
      <c r="F78" s="109"/>
      <c r="G78" s="109"/>
      <c r="H78" s="51"/>
      <c r="I78" s="52"/>
      <c r="J78" s="50"/>
      <c r="K78" s="51"/>
      <c r="L78" s="51"/>
      <c r="M78" s="91"/>
      <c r="N78" s="51"/>
      <c r="O78" s="51"/>
      <c r="P78" s="51"/>
      <c r="Q78" s="52"/>
    </row>
    <row r="79" spans="1:17" s="6" customFormat="1" x14ac:dyDescent="0.3">
      <c r="A79" s="12"/>
      <c r="B79" s="54"/>
      <c r="D79" s="78" t="str">
        <f>IF(H55="","",CEILING((C70*100)+(D70*100)-C10,5))</f>
        <v/>
      </c>
      <c r="E79" s="79" t="str">
        <f>E66</f>
        <v/>
      </c>
      <c r="F79" s="79" t="str">
        <f>G68</f>
        <v/>
      </c>
      <c r="G79" s="79" t="str">
        <f>IF(H55="","",H69)</f>
        <v/>
      </c>
      <c r="H79" s="53"/>
      <c r="I79" s="55"/>
      <c r="J79" s="50"/>
      <c r="K79" s="51"/>
      <c r="L79" s="89" t="str">
        <f>IF(F80="","",F80)</f>
        <v/>
      </c>
      <c r="M79" s="83" t="str">
        <f>IF(F81="","",F81)</f>
        <v/>
      </c>
      <c r="N79" s="51"/>
      <c r="O79" s="51"/>
      <c r="P79" s="51"/>
      <c r="Q79" s="52"/>
    </row>
    <row r="80" spans="1:17" s="7" customFormat="1" ht="38.25" x14ac:dyDescent="0.3">
      <c r="A80" s="13"/>
      <c r="B80" s="76"/>
      <c r="C80" s="77" t="s">
        <v>25</v>
      </c>
      <c r="D80" s="80" t="str">
        <f>IF(H55="","",1)</f>
        <v/>
      </c>
      <c r="E80" s="80" t="str">
        <f>IF(D79="","",ROUND((D79/E79),0))</f>
        <v/>
      </c>
      <c r="F80" s="80" t="str">
        <f>IF(F79="","",ROUND((F70*100)/F79,0))</f>
        <v/>
      </c>
      <c r="G80" s="81" t="str">
        <f>IF(H55="","","Resto hasta el centro de luz")</f>
        <v/>
      </c>
      <c r="H80" s="56"/>
      <c r="I80" s="57"/>
      <c r="J80" s="50"/>
      <c r="K80" s="51"/>
      <c r="L80" s="51"/>
      <c r="M80" s="92" t="str">
        <f>IF(C5="","",E20)</f>
        <v/>
      </c>
      <c r="N80" s="51"/>
      <c r="O80" s="51"/>
      <c r="P80" s="51"/>
      <c r="Q80" s="52"/>
    </row>
    <row r="81" spans="1:17" s="8" customFormat="1" x14ac:dyDescent="0.3">
      <c r="A81" s="14"/>
      <c r="B81" s="58"/>
      <c r="D81" s="82" t="str">
        <f>IF(H55="","",C10/100)</f>
        <v/>
      </c>
      <c r="E81" s="82" t="str">
        <f>IF(E60="","",E60/100)</f>
        <v/>
      </c>
      <c r="F81" s="82" t="str">
        <f>IF(E61="","",E61/100)</f>
        <v/>
      </c>
      <c r="G81" s="82" t="str">
        <f>IF(H55="","",E62/100)</f>
        <v/>
      </c>
      <c r="H81" s="59"/>
      <c r="I81" s="60"/>
      <c r="J81" s="50"/>
      <c r="K81" s="51"/>
      <c r="L81" s="51"/>
      <c r="M81" s="51"/>
      <c r="N81" s="51"/>
      <c r="O81" s="51"/>
      <c r="P81" s="51"/>
      <c r="Q81" s="52"/>
    </row>
    <row r="82" spans="1:17" x14ac:dyDescent="0.3">
      <c r="B82" s="61"/>
      <c r="C82" s="62"/>
      <c r="D82" s="62"/>
      <c r="E82" s="62"/>
      <c r="F82" s="62"/>
      <c r="G82" s="62"/>
      <c r="H82" s="62"/>
      <c r="I82" s="134" t="s">
        <v>31</v>
      </c>
      <c r="J82" s="61"/>
      <c r="K82" s="62"/>
      <c r="L82" s="62"/>
      <c r="M82" s="62"/>
      <c r="N82" s="62"/>
      <c r="O82" s="62"/>
      <c r="P82" s="62"/>
      <c r="Q82" s="134" t="s">
        <v>31</v>
      </c>
    </row>
  </sheetData>
  <sheetProtection algorithmName="SHA-512" hashValue="2i0nwGNcRgNxnb0kh7+EwAf4RlBeRNhFhBUFb9DtlzK+vY3aRnrGx6PYcn7NOWyg+LrffvapSiuWB6LVPMVDMg==" saltValue="NUfAZnMBjfMIv/BzO9d90Q==" spinCount="100000" sheet="1" objects="1" scenarios="1"/>
  <mergeCells count="17">
    <mergeCell ref="F56:F57"/>
    <mergeCell ref="D56:D57"/>
    <mergeCell ref="B60:C62"/>
    <mergeCell ref="B63:C63"/>
    <mergeCell ref="D78:G78"/>
    <mergeCell ref="B2:G2"/>
    <mergeCell ref="B46:D46"/>
    <mergeCell ref="C48:D48"/>
    <mergeCell ref="C47:D47"/>
    <mergeCell ref="B53:C54"/>
    <mergeCell ref="E54:F54"/>
    <mergeCell ref="E53:F53"/>
    <mergeCell ref="B58:C59"/>
    <mergeCell ref="B55:C55"/>
    <mergeCell ref="E55:F55"/>
    <mergeCell ref="B56:C57"/>
    <mergeCell ref="E56:E57"/>
  </mergeCells>
  <conditionalFormatting sqref="C41:D45 C47:D49">
    <cfRule type="colorScale" priority="22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B41">
    <cfRule type="containsText" dxfId="16" priority="21" operator="containsText" text="VU1">
      <formula>NOT(ISERROR(SEARCH("VU1",B41)))</formula>
    </cfRule>
  </conditionalFormatting>
  <conditionalFormatting sqref="B42">
    <cfRule type="containsText" dxfId="15" priority="20" operator="containsText" text="VU2.3">
      <formula>NOT(ISERROR(SEARCH("VU2.3",B42)))</formula>
    </cfRule>
  </conditionalFormatting>
  <conditionalFormatting sqref="B47">
    <cfRule type="containsText" dxfId="14" priority="13" operator="containsText" text="VU A">
      <formula>NOT(ISERROR(SEARCH("VU A",B47)))</formula>
    </cfRule>
    <cfRule type="containsText" dxfId="13" priority="18" operator="containsText" text="VU1">
      <formula>NOT(ISERROR(SEARCH("VU1",B47)))</formula>
    </cfRule>
  </conditionalFormatting>
  <conditionalFormatting sqref="B48">
    <cfRule type="containsText" dxfId="12" priority="14" operator="containsText" text="VU B">
      <formula>NOT(ISERROR(SEARCH("VU B",B48)))</formula>
    </cfRule>
    <cfRule type="containsText" dxfId="11" priority="17" operator="containsText" text="VU2.3">
      <formula>NOT(ISERROR(SEARCH("VU2.3",B48)))</formula>
    </cfRule>
  </conditionalFormatting>
  <conditionalFormatting sqref="B49">
    <cfRule type="containsText" dxfId="10" priority="15" operator="containsText" text="VU">
      <formula>NOT(ISERROR(SEARCH("VU",B49)))</formula>
    </cfRule>
    <cfRule type="containsText" dxfId="9" priority="16" operator="containsText" text="VU4.5">
      <formula>NOT(ISERROR(SEARCH("VU4.5",B49)))</formula>
    </cfRule>
  </conditionalFormatting>
  <conditionalFormatting sqref="E53:F57 H58:H59 I60:I62">
    <cfRule type="colorScale" priority="12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D53:D54">
    <cfRule type="containsText" dxfId="8" priority="11" operator="containsText" text="Vc  =">
      <formula>NOT(ISERROR(SEARCH("Vc  =",D53)))</formula>
    </cfRule>
  </conditionalFormatting>
  <conditionalFormatting sqref="D55">
    <cfRule type="containsText" dxfId="7" priority="10" operator="containsText" text="Vs  =">
      <formula>NOT(ISERROR(SEARCH("Vs  =",D55)))</formula>
    </cfRule>
  </conditionalFormatting>
  <hyperlinks>
    <hyperlink ref="I10" r:id="rId1"/>
    <hyperlink ref="I82" r:id="rId2"/>
    <hyperlink ref="Q82" r:id="rId3"/>
    <hyperlink ref="M56" r:id="rId4"/>
  </hyperlinks>
  <pageMargins left="0.7" right="0.7" top="0.75" bottom="0.75" header="0.3" footer="0.3"/>
  <pageSetup orientation="portrait" r:id="rId5"/>
  <ignoredErrors>
    <ignoredError sqref="I61" formula="1"/>
  </ignoredErrors>
  <drawing r:id="rId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99082903-DD0B-457E-B6CA-912532D04292}">
            <xm:f>NOT(ISERROR(SEARCH($D$56,D56)))</xm:f>
            <xm:f>$D$56</xm:f>
            <x14:dxf>
              <fill>
                <patternFill>
                  <bgColor theme="7" tint="0.39994506668294322"/>
                </patternFill>
              </fill>
            </x14:dxf>
          </x14:cfRule>
          <xm:sqref>D56:D57</xm:sqref>
        </x14:conditionalFormatting>
        <x14:conditionalFormatting xmlns:xm="http://schemas.microsoft.com/office/excel/2006/main">
          <x14:cfRule type="containsText" priority="8" operator="containsText" id="{04B48666-BBA4-4D5C-A820-4D803EC0D800}">
            <xm:f>NOT(ISERROR(SEARCH($H$60,H60)))</xm:f>
            <xm:f>$H$60</xm:f>
            <x14:dxf>
              <fill>
                <patternFill>
                  <bgColor theme="7" tint="0.39994506668294322"/>
                </patternFill>
              </fill>
            </x14:dxf>
          </x14:cfRule>
          <xm:sqref>H60:H62</xm:sqref>
        </x14:conditionalFormatting>
        <x14:conditionalFormatting xmlns:xm="http://schemas.microsoft.com/office/excel/2006/main">
          <x14:cfRule type="containsText" priority="6" operator="containsText" id="{1F5E5BD3-E8C9-499C-BB2B-04530E394F19}">
            <xm:f>NOT(ISERROR(SEARCH($G$58,G58)))</xm:f>
            <xm:f>$G$58</xm:f>
            <x14:dxf>
              <fill>
                <patternFill>
                  <bgColor theme="7" tint="0.39994506668294322"/>
                </patternFill>
              </fill>
            </x14:dxf>
          </x14:cfRule>
          <xm:sqref>G58:G59</xm:sqref>
        </x14:conditionalFormatting>
        <x14:conditionalFormatting xmlns:xm="http://schemas.microsoft.com/office/excel/2006/main">
          <x14:cfRule type="containsText" priority="4" operator="containsText" id="{878265F0-F750-4070-A0CB-A681FE0D5673}">
            <xm:f>NOT(ISERROR(SEARCH($B$42,B42)))</xm:f>
            <xm:f>$B$42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5" operator="containsText" id="{665A0284-B335-49B2-95D4-379710AF3BB3}">
            <xm:f>NOT(ISERROR(SEARCH($B$42,B42)))</xm:f>
            <xm:f>$B$42</xm:f>
            <x14:dxf/>
          </x14:cfRule>
          <xm:sqref>B42</xm:sqref>
        </x14:conditionalFormatting>
        <x14:conditionalFormatting xmlns:xm="http://schemas.microsoft.com/office/excel/2006/main">
          <x14:cfRule type="containsText" priority="3" operator="containsText" id="{99E1A637-BAF1-4EE5-BE15-1EF39C3650F6}">
            <xm:f>NOT(ISERROR(SEARCH($B$43,B43)))</xm:f>
            <xm:f>$B$43</xm:f>
            <x14:dxf>
              <fill>
                <patternFill>
                  <bgColor theme="7" tint="0.39994506668294322"/>
                </patternFill>
              </fill>
            </x14:dxf>
          </x14:cfRule>
          <xm:sqref>B43</xm:sqref>
        </x14:conditionalFormatting>
        <x14:conditionalFormatting xmlns:xm="http://schemas.microsoft.com/office/excel/2006/main">
          <x14:cfRule type="containsText" priority="2" operator="containsText" id="{BB34E113-F971-4C3F-979C-FD0BE8222A53}">
            <xm:f>NOT(ISERROR(SEARCH($B$44,B44)))</xm:f>
            <xm:f>$B$44</xm:f>
            <x14:dxf>
              <fill>
                <patternFill>
                  <bgColor theme="7" tint="0.39994506668294322"/>
                </patternFill>
              </fill>
            </x14:dxf>
          </x14:cfRule>
          <xm:sqref>B44</xm:sqref>
        </x14:conditionalFormatting>
        <x14:conditionalFormatting xmlns:xm="http://schemas.microsoft.com/office/excel/2006/main">
          <x14:cfRule type="containsText" priority="1" operator="containsText" id="{BD876037-46E3-445A-BD51-A68C517DF4B8}">
            <xm:f>NOT(ISERROR(SEARCH($B$45,B45)))</xm:f>
            <xm:f>$B$45</xm:f>
            <x14:dxf>
              <fill>
                <patternFill>
                  <bgColor theme="7" tint="0.39994506668294322"/>
                </patternFill>
              </fill>
            </x14:dxf>
          </x14:cfRule>
          <xm:sqref>B45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DISEÑO POR CORTE EN VIGA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 MERMA</dc:creator>
  <cp:lastModifiedBy>Heb MERMA</cp:lastModifiedBy>
  <dcterms:created xsi:type="dcterms:W3CDTF">2019-05-14T11:48:45Z</dcterms:created>
  <dcterms:modified xsi:type="dcterms:W3CDTF">2020-06-28T15:36:04Z</dcterms:modified>
</cp:coreProperties>
</file>